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.bgo\BK\Felles\ByTT\Bergen Vann KF\4 Vanndistribusjon\2 Produksjon\6 Vannkvalitetskontroll\B_BJØRNAFJORDEN KOMMUNE\Analyseresultat, rutineprøver\2020 IK\Månedsrapport\"/>
    </mc:Choice>
  </mc:AlternateContent>
  <xr:revisionPtr revIDLastSave="0" documentId="13_ncr:1_{F66E9F08-E78E-4A60-BCBB-3BF1B7BCCEE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lle" sheetId="2" r:id="rId1"/>
    <sheet name="Os vba" sheetId="3" r:id="rId2"/>
    <sheet name="Søvik vba" sheetId="4" r:id="rId3"/>
    <sheet name="Hegglandsdalen vba" sheetId="5" r:id="rId4"/>
    <sheet name="Helland vba" sheetId="6" r:id="rId5"/>
    <sheet name="Skjelbreid vba" sheetId="8" r:id="rId6"/>
    <sheet name="Holmefjord vba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2" l="1"/>
  <c r="D17" i="2"/>
  <c r="D6" i="4" l="1"/>
  <c r="D6" i="7"/>
  <c r="D6" i="8"/>
  <c r="D6" i="6"/>
  <c r="D6" i="5"/>
  <c r="E18" i="7"/>
  <c r="D18" i="7"/>
  <c r="E17" i="7"/>
  <c r="D17" i="7"/>
  <c r="E16" i="7"/>
  <c r="D16" i="7"/>
  <c r="E12" i="7"/>
  <c r="D12" i="7"/>
  <c r="E11" i="7"/>
  <c r="D11" i="7"/>
  <c r="E10" i="7"/>
  <c r="D10" i="7"/>
  <c r="E18" i="8"/>
  <c r="D18" i="8"/>
  <c r="E17" i="8"/>
  <c r="D17" i="8"/>
  <c r="E16" i="8"/>
  <c r="D16" i="8"/>
  <c r="E12" i="8"/>
  <c r="D12" i="8"/>
  <c r="E11" i="8"/>
  <c r="D11" i="8"/>
  <c r="E10" i="8"/>
  <c r="D10" i="8"/>
  <c r="E18" i="6"/>
  <c r="D18" i="6"/>
  <c r="E17" i="6"/>
  <c r="D17" i="6"/>
  <c r="E16" i="6"/>
  <c r="D16" i="6"/>
  <c r="E12" i="6"/>
  <c r="D12" i="6"/>
  <c r="E11" i="6"/>
  <c r="D11" i="6"/>
  <c r="E10" i="6"/>
  <c r="D10" i="6"/>
  <c r="E18" i="5"/>
  <c r="D18" i="5"/>
  <c r="E17" i="5"/>
  <c r="D17" i="5"/>
  <c r="E16" i="5"/>
  <c r="D16" i="5"/>
  <c r="E12" i="5"/>
  <c r="D12" i="5"/>
  <c r="E11" i="5"/>
  <c r="D11" i="5"/>
  <c r="E10" i="5"/>
  <c r="D10" i="5"/>
  <c r="E18" i="4"/>
  <c r="D18" i="4"/>
  <c r="E17" i="4"/>
  <c r="D17" i="4"/>
  <c r="E16" i="4"/>
  <c r="D16" i="4"/>
  <c r="E12" i="4"/>
  <c r="D12" i="4"/>
  <c r="E11" i="4"/>
  <c r="D11" i="4"/>
  <c r="E10" i="4"/>
  <c r="D10" i="4"/>
  <c r="E18" i="3"/>
  <c r="D18" i="3"/>
  <c r="E17" i="3"/>
  <c r="D17" i="3"/>
  <c r="E16" i="3"/>
  <c r="D16" i="3"/>
  <c r="E12" i="3"/>
  <c r="D12" i="3"/>
  <c r="E11" i="3"/>
  <c r="D11" i="3"/>
  <c r="E10" i="3"/>
  <c r="D10" i="3"/>
  <c r="D18" i="2" l="1"/>
  <c r="E18" i="2"/>
  <c r="E17" i="2"/>
  <c r="E16" i="2"/>
  <c r="E12" i="2"/>
  <c r="E11" i="2"/>
  <c r="E10" i="2"/>
  <c r="D12" i="2"/>
  <c r="D11" i="2"/>
  <c r="D10" i="2"/>
</calcChain>
</file>

<file path=xl/sharedStrings.xml><?xml version="1.0" encoding="utf-8"?>
<sst xmlns="http://schemas.openxmlformats.org/spreadsheetml/2006/main" count="367" uniqueCount="62">
  <si>
    <t>Alle forsyningsområder</t>
  </si>
  <si>
    <t>Bakteriologisk drikkevannskvalitet</t>
  </si>
  <si>
    <t>Parameter</t>
  </si>
  <si>
    <t>Antall analyser</t>
  </si>
  <si>
    <t>Antall godkjente</t>
  </si>
  <si>
    <t>E.Coli (ant/100 ml)</t>
  </si>
  <si>
    <t>Intestinale enterokokker (ant/100 ml)</t>
  </si>
  <si>
    <t>Koliforme bakterier (ant/100 ml)</t>
  </si>
  <si>
    <t>Fysisk-/kjemisk drikkevannskvalitet</t>
  </si>
  <si>
    <t>Grenseverdi</t>
  </si>
  <si>
    <t>Resultat gjennomsnitt</t>
  </si>
  <si>
    <t>Farge (mg Pt/l)</t>
  </si>
  <si>
    <t>Turbiditet (FNU)</t>
  </si>
  <si>
    <t>Surhetsgrad (pH)</t>
  </si>
  <si>
    <t>Sted</t>
  </si>
  <si>
    <t>Dato</t>
  </si>
  <si>
    <t>Vannbehandlingsanlegg</t>
  </si>
  <si>
    <t>pH</t>
  </si>
  <si>
    <t>Turbiditet</t>
  </si>
  <si>
    <t>Fargetall</t>
  </si>
  <si>
    <t>Koliforme bakterier</t>
  </si>
  <si>
    <t xml:space="preserve">E.Coli </t>
  </si>
  <si>
    <t>Intestinale enterokokker</t>
  </si>
  <si>
    <t>Tiltaksgrense</t>
  </si>
  <si>
    <t>Ingen unormal endring</t>
  </si>
  <si>
    <t>Oppsummering vannkvalitet Bjørnafjorden kommune</t>
  </si>
  <si>
    <t>Oppsummering vannkvalitet Os vba</t>
  </si>
  <si>
    <t>Oppsummering vannkvalitet Søvik vba</t>
  </si>
  <si>
    <t>Oppsummering vannkvalitet Hegglandsdalen vba</t>
  </si>
  <si>
    <t>Oppsummering vannkvalitet Helland vba</t>
  </si>
  <si>
    <t>Oppsummering vannkvalitet Holmefjord vba</t>
  </si>
  <si>
    <t>6,5 - 9,5</t>
  </si>
  <si>
    <t xml:space="preserve">Merknad     </t>
  </si>
  <si>
    <t>Vba: 1, Nett: Akseptabel for abb.</t>
  </si>
  <si>
    <t>Akseptabel for abb, maks 20</t>
  </si>
  <si>
    <t>Os vba, rentvann</t>
  </si>
  <si>
    <t>Os helsestasjon</t>
  </si>
  <si>
    <t>Luranetunet</t>
  </si>
  <si>
    <t>Bjørnen basseng</t>
  </si>
  <si>
    <t>Sundøy (Triton)</t>
  </si>
  <si>
    <t>Søre Øyane skule</t>
  </si>
  <si>
    <t>Hagavik kysthospital</t>
  </si>
  <si>
    <t>Tømmernes bro</t>
  </si>
  <si>
    <t>Hegglandsdalen</t>
  </si>
  <si>
    <t>Eikelandsosen VV, Helland</t>
  </si>
  <si>
    <t>Lager Heiane</t>
  </si>
  <si>
    <t>Eikelandsosen VV, Skjelbreid</t>
  </si>
  <si>
    <t>Hovden bas</t>
  </si>
  <si>
    <t>Holmefjord vba, rentvann</t>
  </si>
  <si>
    <t>Desember 2020</t>
  </si>
  <si>
    <t>Os VBA</t>
  </si>
  <si>
    <t>Varåsen basseng, ut</t>
  </si>
  <si>
    <t>Sankthanshaugen basseng</t>
  </si>
  <si>
    <t>Askvik basseng</t>
  </si>
  <si>
    <t>Lysekloster barnehage</t>
  </si>
  <si>
    <t>Hegglandsdalen skole,rentvann</t>
  </si>
  <si>
    <t>Fusa Mekaniske</t>
  </si>
  <si>
    <t>Stallabråtet bas</t>
  </si>
  <si>
    <t>Holmefjord barneskole</t>
  </si>
  <si>
    <t>Søvik VBA</t>
  </si>
  <si>
    <t>Alle resultater av oppfølgingsprøver  var tilfredsstillende.</t>
  </si>
  <si>
    <r>
      <t xml:space="preserve">Merknad     </t>
    </r>
    <r>
      <rPr>
        <sz val="12"/>
        <rFont val="Calibri"/>
        <family val="2"/>
        <scheme val="minor"/>
      </rPr>
      <t>En prøver ga mistanke om forurensning. Dette førte umiddelbart til  ytterligere undersøkelse og korrigerende tiltak.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</si>
</sst>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right"/>
    </xf>
    <xf numFmtId="0" fontId="3" fillId="0" borderId="0" xfId="0" applyFont="1"/>
    <xf numFmtId="0" fontId="3" fillId="0" borderId="0" xfId="0" applyFont="1" applyBorder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17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0" fillId="0" borderId="1" xfId="0" applyFont="1" applyBorder="1"/>
    <xf numFmtId="0" fontId="3" fillId="0" borderId="0" xfId="0" applyFont="1" applyBorder="1" applyAlignment="1"/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Font="1" applyBorder="1"/>
    <xf numFmtId="0" fontId="0" fillId="0" borderId="0" xfId="0" applyBorder="1"/>
    <xf numFmtId="0" fontId="5" fillId="0" borderId="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top" wrapText="1"/>
    </xf>
    <xf numFmtId="0" fontId="5" fillId="3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0" fontId="8" fillId="0" borderId="1" xfId="0" applyFont="1" applyBorder="1" applyAlignment="1">
      <alignment vertical="center"/>
    </xf>
    <xf numFmtId="0" fontId="3" fillId="0" borderId="1" xfId="0" applyFont="1" applyBorder="1"/>
    <xf numFmtId="0" fontId="0" fillId="0" borderId="0" xfId="0" applyFont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0" borderId="0" xfId="0" applyFont="1" applyFill="1" applyBorder="1"/>
    <xf numFmtId="165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center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1" fillId="0" borderId="0" xfId="0" applyFont="1" applyFill="1" applyAlignment="1">
      <alignment horizontal="left"/>
    </xf>
    <xf numFmtId="0" fontId="1" fillId="0" borderId="0" xfId="0" applyFont="1" applyBorder="1"/>
    <xf numFmtId="0" fontId="1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4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68"/>
  <sheetViews>
    <sheetView tabSelected="1" topLeftCell="A10" zoomScale="85" zoomScaleNormal="85" workbookViewId="0">
      <selection activeCell="I17" sqref="I17"/>
    </sheetView>
  </sheetViews>
  <sheetFormatPr baseColWidth="10" defaultRowHeight="14.4" x14ac:dyDescent="0.3"/>
  <cols>
    <col min="1" max="1" width="44.5546875" customWidth="1"/>
    <col min="2" max="2" width="19.6640625" customWidth="1"/>
    <col min="3" max="3" width="22.5546875" bestFit="1" customWidth="1"/>
    <col min="4" max="4" width="12.88671875" customWidth="1"/>
    <col min="5" max="5" width="14.6640625" bestFit="1" customWidth="1"/>
    <col min="9" max="9" width="14.33203125" customWidth="1"/>
    <col min="11" max="11" width="25.88671875" bestFit="1" customWidth="1"/>
  </cols>
  <sheetData>
    <row r="3" spans="1:10" x14ac:dyDescent="0.3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 ht="23.4" x14ac:dyDescent="0.45">
      <c r="A4" s="15" t="s">
        <v>25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ht="15.6" x14ac:dyDescent="0.3">
      <c r="A5" s="16"/>
      <c r="B5" s="16"/>
      <c r="C5" s="4"/>
      <c r="D5" s="4"/>
      <c r="E5" s="4"/>
      <c r="F5" s="4"/>
      <c r="G5" s="4"/>
      <c r="H5" s="13"/>
      <c r="I5" s="13"/>
      <c r="J5" s="13"/>
    </row>
    <row r="6" spans="1:10" ht="21" x14ac:dyDescent="0.4">
      <c r="A6" s="1" t="s">
        <v>0</v>
      </c>
      <c r="B6" s="2"/>
      <c r="C6" s="2"/>
      <c r="D6" s="62" t="s">
        <v>49</v>
      </c>
      <c r="E6" s="3"/>
      <c r="F6" s="4"/>
      <c r="G6" s="4"/>
      <c r="H6" s="13"/>
      <c r="I6" s="13"/>
      <c r="J6" s="13"/>
    </row>
    <row r="7" spans="1:10" ht="21" x14ac:dyDescent="0.4">
      <c r="A7" s="17"/>
      <c r="B7" s="18"/>
      <c r="C7" s="18"/>
      <c r="D7" s="19"/>
      <c r="E7" s="20"/>
      <c r="F7" s="21"/>
      <c r="G7" s="4"/>
      <c r="H7" s="13"/>
      <c r="I7" s="13"/>
      <c r="J7" s="13"/>
    </row>
    <row r="8" spans="1:10" ht="21" customHeight="1" x14ac:dyDescent="0.3">
      <c r="A8" s="36" t="s">
        <v>1</v>
      </c>
      <c r="B8" s="37"/>
      <c r="C8" s="37"/>
      <c r="D8" s="37"/>
      <c r="E8" s="37"/>
      <c r="F8" s="5"/>
      <c r="G8" s="5"/>
      <c r="H8" s="13"/>
      <c r="I8" s="13"/>
      <c r="J8" s="13"/>
    </row>
    <row r="9" spans="1:10" ht="34.5" customHeight="1" x14ac:dyDescent="0.3">
      <c r="A9" s="38" t="s">
        <v>2</v>
      </c>
      <c r="B9" s="39" t="s">
        <v>9</v>
      </c>
      <c r="C9" s="39" t="s">
        <v>23</v>
      </c>
      <c r="D9" s="40" t="s">
        <v>3</v>
      </c>
      <c r="E9" s="40" t="s">
        <v>4</v>
      </c>
      <c r="F9" s="5"/>
      <c r="G9" s="5"/>
      <c r="H9" s="13"/>
      <c r="I9" s="13"/>
      <c r="J9" s="13"/>
    </row>
    <row r="10" spans="1:10" ht="21" customHeight="1" x14ac:dyDescent="0.3">
      <c r="A10" s="6" t="s">
        <v>5</v>
      </c>
      <c r="B10" s="7">
        <v>0</v>
      </c>
      <c r="C10" s="7"/>
      <c r="D10" s="7">
        <f>COUNT(H24:H90)</f>
        <v>40</v>
      </c>
      <c r="E10" s="7">
        <f>COUNTIF(H24:H90,"=0")</f>
        <v>40</v>
      </c>
      <c r="F10" s="5"/>
      <c r="G10" s="5"/>
      <c r="H10" s="13"/>
      <c r="I10" s="13"/>
      <c r="J10" s="42"/>
    </row>
    <row r="11" spans="1:10" ht="21" customHeight="1" x14ac:dyDescent="0.3">
      <c r="A11" s="6" t="s">
        <v>6</v>
      </c>
      <c r="B11" s="7">
        <v>0</v>
      </c>
      <c r="C11" s="7"/>
      <c r="D11" s="7">
        <f>COUNT(I24:I90)</f>
        <v>40</v>
      </c>
      <c r="E11" s="7">
        <f>COUNTIF(I24:I90,"=0")</f>
        <v>40</v>
      </c>
      <c r="F11" s="5"/>
      <c r="G11" s="5"/>
      <c r="H11" s="13"/>
      <c r="I11" s="13"/>
      <c r="J11" s="43"/>
    </row>
    <row r="12" spans="1:10" ht="21" customHeight="1" x14ac:dyDescent="0.3">
      <c r="A12" s="33" t="s">
        <v>7</v>
      </c>
      <c r="B12" s="8"/>
      <c r="C12" s="8">
        <v>0</v>
      </c>
      <c r="D12" s="8">
        <f>COUNT(G24:G90)</f>
        <v>40</v>
      </c>
      <c r="E12" s="8">
        <f>COUNTIF(G24:G90,"=0")</f>
        <v>40</v>
      </c>
      <c r="F12" s="5"/>
      <c r="G12" s="5"/>
      <c r="H12" s="13"/>
      <c r="I12" s="13"/>
      <c r="J12" s="44"/>
    </row>
    <row r="13" spans="1:10" s="32" customFormat="1" x14ac:dyDescent="0.3">
      <c r="A13" s="22"/>
      <c r="B13" s="22"/>
      <c r="C13" s="22"/>
      <c r="D13" s="22"/>
      <c r="E13" s="22"/>
      <c r="F13" s="5"/>
      <c r="G13" s="5"/>
      <c r="H13" s="31"/>
      <c r="I13" s="31"/>
      <c r="J13" s="31"/>
    </row>
    <row r="14" spans="1:10" ht="21" customHeight="1" x14ac:dyDescent="0.3">
      <c r="A14" s="36" t="s">
        <v>8</v>
      </c>
      <c r="B14" s="40"/>
      <c r="C14" s="40"/>
      <c r="D14" s="40"/>
      <c r="E14" s="40"/>
      <c r="F14" s="5"/>
      <c r="G14" s="5"/>
      <c r="H14" s="13"/>
      <c r="I14" s="13"/>
      <c r="J14" s="13"/>
    </row>
    <row r="15" spans="1:10" ht="32.25" customHeight="1" x14ac:dyDescent="0.3">
      <c r="A15" s="38" t="s">
        <v>2</v>
      </c>
      <c r="B15" s="39" t="s">
        <v>9</v>
      </c>
      <c r="C15" s="39" t="s">
        <v>23</v>
      </c>
      <c r="D15" s="40" t="s">
        <v>3</v>
      </c>
      <c r="E15" s="41" t="s">
        <v>10</v>
      </c>
      <c r="F15" s="23"/>
      <c r="G15" s="5"/>
      <c r="H15" s="13"/>
      <c r="I15" s="13"/>
      <c r="J15" s="13"/>
    </row>
    <row r="16" spans="1:10" ht="31.2" x14ac:dyDescent="0.3">
      <c r="A16" s="6" t="s">
        <v>11</v>
      </c>
      <c r="B16" s="7" t="s">
        <v>34</v>
      </c>
      <c r="C16" s="7" t="s">
        <v>24</v>
      </c>
      <c r="D16" s="7">
        <f>COUNT(F24:F90)</f>
        <v>40</v>
      </c>
      <c r="E16" s="9">
        <f>AVERAGE(F24:F90)</f>
        <v>5.0999999999999996</v>
      </c>
      <c r="F16" s="5"/>
      <c r="G16" s="5"/>
      <c r="H16" s="13"/>
      <c r="I16" s="13"/>
      <c r="J16" s="13"/>
    </row>
    <row r="17" spans="1:10" ht="31.2" x14ac:dyDescent="0.3">
      <c r="A17" s="10" t="s">
        <v>12</v>
      </c>
      <c r="B17" s="7" t="s">
        <v>33</v>
      </c>
      <c r="C17" s="7" t="s">
        <v>24</v>
      </c>
      <c r="D17" s="7">
        <f>COUNT(E24:E90)</f>
        <v>40</v>
      </c>
      <c r="E17" s="9">
        <f>AVERAGE(E24:E90)</f>
        <v>0.35100000000000009</v>
      </c>
      <c r="F17" s="5"/>
      <c r="G17" s="5"/>
      <c r="H17" s="13"/>
      <c r="I17" s="13"/>
      <c r="J17" s="13"/>
    </row>
    <row r="18" spans="1:10" ht="15.6" x14ac:dyDescent="0.3">
      <c r="A18" s="11" t="s">
        <v>13</v>
      </c>
      <c r="B18" s="12"/>
      <c r="C18" s="12" t="s">
        <v>31</v>
      </c>
      <c r="D18" s="8">
        <f>COUNT(D24:D90)</f>
        <v>40</v>
      </c>
      <c r="E18" s="14">
        <f>AVERAGE(D24:D90)</f>
        <v>7.4550000000000001</v>
      </c>
      <c r="F18" s="5"/>
      <c r="G18" s="5"/>
      <c r="H18" s="13"/>
      <c r="I18" s="13"/>
      <c r="J18" s="13"/>
    </row>
    <row r="19" spans="1:10" ht="21" customHeight="1" x14ac:dyDescent="0.3">
      <c r="A19" s="61" t="s">
        <v>61</v>
      </c>
      <c r="B19" s="5"/>
      <c r="C19" s="34"/>
      <c r="D19" s="34"/>
      <c r="E19" s="35"/>
      <c r="F19" s="24"/>
      <c r="G19" s="24"/>
      <c r="H19" s="24"/>
      <c r="I19" s="5"/>
      <c r="J19" s="13"/>
    </row>
    <row r="20" spans="1:10" ht="21" customHeight="1" x14ac:dyDescent="0.3">
      <c r="A20" s="60" t="s">
        <v>60</v>
      </c>
      <c r="B20" s="46"/>
      <c r="C20" s="34"/>
      <c r="D20" s="34"/>
      <c r="E20" s="35"/>
      <c r="F20" s="24"/>
      <c r="G20" s="24"/>
      <c r="H20" s="24"/>
      <c r="I20" s="5"/>
      <c r="J20" s="13"/>
    </row>
    <row r="21" spans="1:10" ht="15.6" x14ac:dyDescent="0.3">
      <c r="A21" s="44"/>
      <c r="B21" s="5"/>
      <c r="C21" s="34"/>
      <c r="D21" s="34"/>
      <c r="E21" s="35"/>
      <c r="F21" s="24"/>
      <c r="G21" s="24"/>
      <c r="H21" s="24"/>
      <c r="I21" s="5"/>
      <c r="J21" s="13"/>
    </row>
    <row r="22" spans="1:10" x14ac:dyDescent="0.3">
      <c r="A22" s="46"/>
      <c r="B22" s="5"/>
      <c r="C22" s="5"/>
      <c r="D22" s="5"/>
      <c r="E22" s="25"/>
      <c r="F22" s="25"/>
      <c r="G22" s="25"/>
      <c r="H22" s="25"/>
      <c r="I22" s="5"/>
      <c r="J22" s="13"/>
    </row>
    <row r="23" spans="1:10" ht="33" customHeight="1" x14ac:dyDescent="0.3">
      <c r="A23" s="63" t="s">
        <v>14</v>
      </c>
      <c r="B23" s="64" t="s">
        <v>15</v>
      </c>
      <c r="C23" s="65" t="s">
        <v>16</v>
      </c>
      <c r="D23" s="64" t="s">
        <v>17</v>
      </c>
      <c r="E23" s="64" t="s">
        <v>18</v>
      </c>
      <c r="F23" s="64" t="s">
        <v>19</v>
      </c>
      <c r="G23" s="66" t="s">
        <v>20</v>
      </c>
      <c r="H23" s="64" t="s">
        <v>21</v>
      </c>
      <c r="I23" s="66" t="s">
        <v>22</v>
      </c>
      <c r="J23" s="13"/>
    </row>
    <row r="24" spans="1:10" x14ac:dyDescent="0.3">
      <c r="A24" s="29" t="s">
        <v>35</v>
      </c>
      <c r="B24" s="48">
        <v>44166</v>
      </c>
      <c r="C24" s="71" t="s">
        <v>50</v>
      </c>
      <c r="D24" s="30">
        <v>7.1</v>
      </c>
      <c r="E24" s="30">
        <v>0.18</v>
      </c>
      <c r="F24" s="30">
        <v>2</v>
      </c>
      <c r="G24" s="30">
        <v>0</v>
      </c>
      <c r="H24" s="30">
        <v>0</v>
      </c>
      <c r="I24" s="30">
        <v>0</v>
      </c>
      <c r="J24" s="13"/>
    </row>
    <row r="25" spans="1:10" x14ac:dyDescent="0.3">
      <c r="A25" s="29"/>
      <c r="B25" s="48">
        <v>44173</v>
      </c>
      <c r="C25" s="71" t="s">
        <v>50</v>
      </c>
      <c r="D25" s="30">
        <v>7.3</v>
      </c>
      <c r="E25" s="30">
        <v>0.17</v>
      </c>
      <c r="F25" s="30">
        <v>2</v>
      </c>
      <c r="G25" s="30">
        <v>0</v>
      </c>
      <c r="H25" s="30">
        <v>0</v>
      </c>
      <c r="I25" s="30">
        <v>0</v>
      </c>
      <c r="J25" s="13"/>
    </row>
    <row r="26" spans="1:10" x14ac:dyDescent="0.3">
      <c r="A26" s="29"/>
      <c r="B26" s="48">
        <v>44180</v>
      </c>
      <c r="C26" s="71" t="s">
        <v>50</v>
      </c>
      <c r="D26" s="30">
        <v>6.6</v>
      </c>
      <c r="E26" s="30">
        <v>0.17</v>
      </c>
      <c r="F26" s="30">
        <v>2</v>
      </c>
      <c r="G26" s="30">
        <v>0</v>
      </c>
      <c r="H26" s="30">
        <v>0</v>
      </c>
      <c r="I26" s="30">
        <v>0</v>
      </c>
      <c r="J26" s="13"/>
    </row>
    <row r="27" spans="1:10" x14ac:dyDescent="0.3">
      <c r="A27" s="29"/>
      <c r="B27" s="48">
        <v>44186</v>
      </c>
      <c r="C27" s="71" t="s">
        <v>50</v>
      </c>
      <c r="D27" s="30">
        <v>7.7</v>
      </c>
      <c r="E27" s="30">
        <v>0.14000000000000001</v>
      </c>
      <c r="F27" s="30">
        <v>2</v>
      </c>
      <c r="G27" s="30">
        <v>0</v>
      </c>
      <c r="H27" s="30">
        <v>0</v>
      </c>
      <c r="I27" s="30">
        <v>0</v>
      </c>
      <c r="J27" s="13"/>
    </row>
    <row r="28" spans="1:10" x14ac:dyDescent="0.3">
      <c r="A28" s="55"/>
      <c r="B28" s="52">
        <v>44193</v>
      </c>
      <c r="C28" s="71" t="s">
        <v>50</v>
      </c>
      <c r="D28" s="54">
        <v>7</v>
      </c>
      <c r="E28" s="54">
        <v>0.11</v>
      </c>
      <c r="F28" s="54">
        <v>2</v>
      </c>
      <c r="G28" s="54">
        <v>0</v>
      </c>
      <c r="H28" s="54">
        <v>0</v>
      </c>
      <c r="I28" s="54">
        <v>0</v>
      </c>
      <c r="J28" s="56"/>
    </row>
    <row r="29" spans="1:10" x14ac:dyDescent="0.3">
      <c r="A29" s="55" t="s">
        <v>51</v>
      </c>
      <c r="B29" s="52">
        <v>44166</v>
      </c>
      <c r="C29" s="71" t="s">
        <v>50</v>
      </c>
      <c r="D29" s="54">
        <v>7.1</v>
      </c>
      <c r="E29" s="54">
        <v>0.32</v>
      </c>
      <c r="F29" s="54">
        <v>2</v>
      </c>
      <c r="G29" s="54">
        <v>0</v>
      </c>
      <c r="H29" s="54">
        <v>0</v>
      </c>
      <c r="I29" s="54">
        <v>0</v>
      </c>
      <c r="J29" s="56"/>
    </row>
    <row r="30" spans="1:10" x14ac:dyDescent="0.3">
      <c r="A30" s="55"/>
      <c r="B30" s="52">
        <v>44180</v>
      </c>
      <c r="C30" s="71" t="s">
        <v>50</v>
      </c>
      <c r="D30" s="54">
        <v>6.9</v>
      </c>
      <c r="E30" s="54">
        <v>0.11</v>
      </c>
      <c r="F30" s="54">
        <v>2</v>
      </c>
      <c r="G30" s="54">
        <v>0</v>
      </c>
      <c r="H30" s="54">
        <v>0</v>
      </c>
      <c r="I30" s="54">
        <v>0</v>
      </c>
      <c r="J30" s="56"/>
    </row>
    <row r="31" spans="1:10" x14ac:dyDescent="0.3">
      <c r="A31" s="55"/>
      <c r="B31" s="52">
        <v>44193</v>
      </c>
      <c r="C31" s="71" t="s">
        <v>50</v>
      </c>
      <c r="D31" s="54">
        <v>7.2</v>
      </c>
      <c r="E31" s="54">
        <v>0.14000000000000001</v>
      </c>
      <c r="F31" s="54">
        <v>2</v>
      </c>
      <c r="G31" s="54">
        <v>0</v>
      </c>
      <c r="H31" s="54">
        <v>0</v>
      </c>
      <c r="I31" s="54">
        <v>0</v>
      </c>
      <c r="J31" s="56"/>
    </row>
    <row r="32" spans="1:10" x14ac:dyDescent="0.3">
      <c r="A32" s="55" t="s">
        <v>36</v>
      </c>
      <c r="B32" s="52">
        <v>44166</v>
      </c>
      <c r="C32" s="71" t="s">
        <v>50</v>
      </c>
      <c r="D32" s="54">
        <v>7.3</v>
      </c>
      <c r="E32" s="54">
        <v>0.13</v>
      </c>
      <c r="F32" s="54">
        <v>2</v>
      </c>
      <c r="G32" s="54">
        <v>0</v>
      </c>
      <c r="H32" s="54">
        <v>0</v>
      </c>
      <c r="I32" s="54">
        <v>0</v>
      </c>
      <c r="J32" s="56"/>
    </row>
    <row r="33" spans="1:10" x14ac:dyDescent="0.3">
      <c r="A33" s="55"/>
      <c r="B33" s="52">
        <v>44173</v>
      </c>
      <c r="C33" s="71" t="s">
        <v>50</v>
      </c>
      <c r="D33" s="54">
        <v>7.5</v>
      </c>
      <c r="E33" s="54">
        <v>0.13</v>
      </c>
      <c r="F33" s="54">
        <v>2</v>
      </c>
      <c r="G33" s="54">
        <v>0</v>
      </c>
      <c r="H33" s="54">
        <v>0</v>
      </c>
      <c r="I33" s="54">
        <v>0</v>
      </c>
      <c r="J33" s="56"/>
    </row>
    <row r="34" spans="1:10" x14ac:dyDescent="0.3">
      <c r="A34" s="55"/>
      <c r="B34" s="52">
        <v>44180</v>
      </c>
      <c r="C34" s="71" t="s">
        <v>50</v>
      </c>
      <c r="D34" s="54">
        <v>7.8</v>
      </c>
      <c r="E34" s="54">
        <v>0.5</v>
      </c>
      <c r="F34" s="54">
        <v>2</v>
      </c>
      <c r="G34" s="54">
        <v>0</v>
      </c>
      <c r="H34" s="54">
        <v>0</v>
      </c>
      <c r="I34" s="54">
        <v>0</v>
      </c>
      <c r="J34" s="56"/>
    </row>
    <row r="35" spans="1:10" x14ac:dyDescent="0.3">
      <c r="A35" s="55"/>
      <c r="B35" s="52">
        <v>44186</v>
      </c>
      <c r="C35" s="71" t="s">
        <v>50</v>
      </c>
      <c r="D35" s="54">
        <v>7.1</v>
      </c>
      <c r="E35" s="54">
        <v>0.13</v>
      </c>
      <c r="F35" s="54">
        <v>2</v>
      </c>
      <c r="G35" s="54">
        <v>0</v>
      </c>
      <c r="H35" s="54">
        <v>0</v>
      </c>
      <c r="I35" s="54">
        <v>0</v>
      </c>
      <c r="J35" s="56"/>
    </row>
    <row r="36" spans="1:10" x14ac:dyDescent="0.3">
      <c r="A36" s="55"/>
      <c r="B36" s="52">
        <v>44193</v>
      </c>
      <c r="C36" s="71" t="s">
        <v>50</v>
      </c>
      <c r="D36" s="54">
        <v>7.1</v>
      </c>
      <c r="E36" s="54">
        <v>0.11</v>
      </c>
      <c r="F36" s="54">
        <v>2</v>
      </c>
      <c r="G36" s="54">
        <v>0</v>
      </c>
      <c r="H36" s="54">
        <v>0</v>
      </c>
      <c r="I36" s="54">
        <v>0</v>
      </c>
      <c r="J36" s="56"/>
    </row>
    <row r="37" spans="1:10" x14ac:dyDescent="0.3">
      <c r="A37" s="55" t="s">
        <v>52</v>
      </c>
      <c r="B37" s="52">
        <v>44180</v>
      </c>
      <c r="C37" s="71" t="s">
        <v>50</v>
      </c>
      <c r="D37" s="54">
        <v>8.3000000000000007</v>
      </c>
      <c r="E37" s="54">
        <v>0.2</v>
      </c>
      <c r="F37" s="54">
        <v>4</v>
      </c>
      <c r="G37" s="54">
        <v>0</v>
      </c>
      <c r="H37" s="54">
        <v>0</v>
      </c>
      <c r="I37" s="54">
        <v>0</v>
      </c>
      <c r="J37" s="56"/>
    </row>
    <row r="38" spans="1:10" x14ac:dyDescent="0.3">
      <c r="A38" s="55" t="s">
        <v>37</v>
      </c>
      <c r="B38" s="52">
        <v>44166</v>
      </c>
      <c r="C38" s="71" t="s">
        <v>50</v>
      </c>
      <c r="D38" s="54">
        <v>6.9</v>
      </c>
      <c r="E38" s="54">
        <v>0.11</v>
      </c>
      <c r="F38" s="54">
        <v>22</v>
      </c>
      <c r="G38" s="54"/>
      <c r="H38" s="54"/>
      <c r="I38" s="54"/>
      <c r="J38" s="56"/>
    </row>
    <row r="39" spans="1:10" x14ac:dyDescent="0.3">
      <c r="A39" s="55"/>
      <c r="B39" s="52">
        <v>44180</v>
      </c>
      <c r="C39" s="71" t="s">
        <v>50</v>
      </c>
      <c r="D39" s="54">
        <v>7.3</v>
      </c>
      <c r="E39" s="54">
        <v>0.14000000000000001</v>
      </c>
      <c r="F39" s="54">
        <v>2</v>
      </c>
      <c r="G39" s="54">
        <v>0</v>
      </c>
      <c r="H39" s="54">
        <v>0</v>
      </c>
      <c r="I39" s="54">
        <v>0</v>
      </c>
      <c r="J39" s="56"/>
    </row>
    <row r="40" spans="1:10" x14ac:dyDescent="0.3">
      <c r="A40" s="55" t="s">
        <v>38</v>
      </c>
      <c r="B40" s="52">
        <v>44180</v>
      </c>
      <c r="C40" s="71" t="s">
        <v>50</v>
      </c>
      <c r="D40" s="54">
        <v>8.3000000000000007</v>
      </c>
      <c r="E40" s="54">
        <v>0.15</v>
      </c>
      <c r="F40" s="54">
        <v>2</v>
      </c>
      <c r="G40" s="54">
        <v>0</v>
      </c>
      <c r="H40" s="54">
        <v>0</v>
      </c>
      <c r="I40" s="54">
        <v>0</v>
      </c>
      <c r="J40" s="56"/>
    </row>
    <row r="41" spans="1:10" x14ac:dyDescent="0.3">
      <c r="A41" s="55" t="s">
        <v>39</v>
      </c>
      <c r="B41" s="52">
        <v>44166</v>
      </c>
      <c r="C41" s="71" t="s">
        <v>50</v>
      </c>
      <c r="D41" s="54">
        <v>8.1999999999999993</v>
      </c>
      <c r="E41" s="54">
        <v>0.13</v>
      </c>
      <c r="F41" s="54">
        <v>2</v>
      </c>
      <c r="G41" s="54">
        <v>0</v>
      </c>
      <c r="H41" s="54">
        <v>0</v>
      </c>
      <c r="I41" s="54">
        <v>0</v>
      </c>
      <c r="J41" s="56"/>
    </row>
    <row r="42" spans="1:10" x14ac:dyDescent="0.3">
      <c r="A42" s="51"/>
      <c r="B42" s="52">
        <v>44180</v>
      </c>
      <c r="C42" s="71" t="s">
        <v>50</v>
      </c>
      <c r="D42" s="54">
        <v>8.3000000000000007</v>
      </c>
      <c r="E42" s="54">
        <v>0.17</v>
      </c>
      <c r="F42" s="54">
        <v>2</v>
      </c>
      <c r="G42" s="54">
        <v>0</v>
      </c>
      <c r="H42" s="54">
        <v>0</v>
      </c>
      <c r="I42" s="54">
        <v>0</v>
      </c>
      <c r="J42" s="56"/>
    </row>
    <row r="43" spans="1:10" x14ac:dyDescent="0.3">
      <c r="A43" s="51"/>
      <c r="B43" s="52">
        <v>44193</v>
      </c>
      <c r="C43" s="71" t="s">
        <v>50</v>
      </c>
      <c r="D43" s="54">
        <v>7.5</v>
      </c>
      <c r="E43" s="54">
        <v>0.12</v>
      </c>
      <c r="F43" s="54">
        <v>2</v>
      </c>
      <c r="G43" s="54">
        <v>0</v>
      </c>
      <c r="H43" s="54">
        <v>0</v>
      </c>
      <c r="I43" s="54">
        <v>0</v>
      </c>
      <c r="J43" s="56"/>
    </row>
    <row r="44" spans="1:10" x14ac:dyDescent="0.3">
      <c r="A44" s="51" t="s">
        <v>40</v>
      </c>
      <c r="B44" s="52">
        <v>44180</v>
      </c>
      <c r="C44" s="71" t="s">
        <v>50</v>
      </c>
      <c r="D44" s="54">
        <v>8.9</v>
      </c>
      <c r="E44" s="54">
        <v>0.2</v>
      </c>
      <c r="F44" s="54">
        <v>3</v>
      </c>
      <c r="G44" s="54">
        <v>0</v>
      </c>
      <c r="H44" s="54">
        <v>0</v>
      </c>
      <c r="I44" s="54">
        <v>0</v>
      </c>
      <c r="J44" s="56"/>
    </row>
    <row r="45" spans="1:10" x14ac:dyDescent="0.3">
      <c r="A45" s="51" t="s">
        <v>41</v>
      </c>
      <c r="B45" s="52">
        <v>44166</v>
      </c>
      <c r="C45" s="71" t="s">
        <v>50</v>
      </c>
      <c r="D45" s="54">
        <v>8</v>
      </c>
      <c r="E45" s="54">
        <v>0.12</v>
      </c>
      <c r="F45" s="54">
        <v>2</v>
      </c>
      <c r="G45" s="54">
        <v>0</v>
      </c>
      <c r="H45" s="54">
        <v>0</v>
      </c>
      <c r="I45" s="54">
        <v>0</v>
      </c>
      <c r="J45" s="56"/>
    </row>
    <row r="46" spans="1:10" x14ac:dyDescent="0.3">
      <c r="A46" s="51"/>
      <c r="B46" s="52">
        <v>44173</v>
      </c>
      <c r="C46" s="71" t="s">
        <v>50</v>
      </c>
      <c r="D46" s="54">
        <v>7.9</v>
      </c>
      <c r="E46" s="54">
        <v>0.12</v>
      </c>
      <c r="F46" s="54">
        <v>2</v>
      </c>
      <c r="G46" s="54">
        <v>0</v>
      </c>
      <c r="H46" s="54">
        <v>0</v>
      </c>
      <c r="I46" s="54">
        <v>0</v>
      </c>
      <c r="J46" s="56"/>
    </row>
    <row r="47" spans="1:10" x14ac:dyDescent="0.3">
      <c r="A47" s="51"/>
      <c r="B47" s="52">
        <v>44180</v>
      </c>
      <c r="C47" s="71" t="s">
        <v>50</v>
      </c>
      <c r="D47" s="54">
        <v>8</v>
      </c>
      <c r="E47" s="54">
        <v>0.2</v>
      </c>
      <c r="F47" s="54">
        <v>3</v>
      </c>
      <c r="G47" s="54">
        <v>0</v>
      </c>
      <c r="H47" s="54">
        <v>0</v>
      </c>
      <c r="I47" s="54">
        <v>0</v>
      </c>
      <c r="J47" s="56"/>
    </row>
    <row r="48" spans="1:10" s="32" customFormat="1" x14ac:dyDescent="0.3">
      <c r="A48" s="51"/>
      <c r="B48" s="52">
        <v>44186</v>
      </c>
      <c r="C48" s="71" t="s">
        <v>50</v>
      </c>
      <c r="D48" s="54">
        <v>7.4</v>
      </c>
      <c r="E48" s="54">
        <v>0.12</v>
      </c>
      <c r="F48" s="54">
        <v>2</v>
      </c>
      <c r="G48" s="54">
        <v>0</v>
      </c>
      <c r="H48" s="54">
        <v>0</v>
      </c>
      <c r="I48" s="54">
        <v>0</v>
      </c>
      <c r="J48" s="56"/>
    </row>
    <row r="49" spans="1:10" s="32" customFormat="1" x14ac:dyDescent="0.3">
      <c r="A49" s="51"/>
      <c r="B49" s="52">
        <v>44193</v>
      </c>
      <c r="C49" s="71" t="s">
        <v>50</v>
      </c>
      <c r="D49" s="54">
        <v>7.3</v>
      </c>
      <c r="E49" s="54">
        <v>0.12</v>
      </c>
      <c r="F49" s="54">
        <v>2</v>
      </c>
      <c r="G49" s="54">
        <v>0</v>
      </c>
      <c r="H49" s="54">
        <v>0</v>
      </c>
      <c r="I49" s="54">
        <v>0</v>
      </c>
      <c r="J49" s="56"/>
    </row>
    <row r="50" spans="1:10" s="32" customFormat="1" x14ac:dyDescent="0.3">
      <c r="A50" s="51" t="s">
        <v>53</v>
      </c>
      <c r="B50" s="52">
        <v>44173</v>
      </c>
      <c r="C50" s="71" t="s">
        <v>50</v>
      </c>
      <c r="D50" s="54">
        <v>8.1999999999999993</v>
      </c>
      <c r="E50" s="54">
        <v>0.45</v>
      </c>
      <c r="F50" s="54">
        <v>3</v>
      </c>
      <c r="G50" s="54">
        <v>0</v>
      </c>
      <c r="H50" s="54">
        <v>0</v>
      </c>
      <c r="I50" s="54">
        <v>0</v>
      </c>
      <c r="J50" s="56"/>
    </row>
    <row r="51" spans="1:10" s="32" customFormat="1" x14ac:dyDescent="0.3">
      <c r="A51" s="51" t="s">
        <v>42</v>
      </c>
      <c r="B51" s="52">
        <v>44173</v>
      </c>
      <c r="C51" s="71" t="s">
        <v>50</v>
      </c>
      <c r="D51" s="54">
        <v>7.2</v>
      </c>
      <c r="E51" s="54">
        <v>0.48</v>
      </c>
      <c r="F51" s="54">
        <v>3</v>
      </c>
      <c r="G51" s="54">
        <v>0</v>
      </c>
      <c r="H51" s="54">
        <v>0</v>
      </c>
      <c r="I51" s="54">
        <v>0</v>
      </c>
      <c r="J51" s="56"/>
    </row>
    <row r="52" spans="1:10" s="32" customFormat="1" x14ac:dyDescent="0.3">
      <c r="A52" s="51" t="s">
        <v>54</v>
      </c>
      <c r="B52" s="52">
        <v>44166</v>
      </c>
      <c r="C52" s="72" t="s">
        <v>59</v>
      </c>
      <c r="D52" s="54">
        <v>6.9</v>
      </c>
      <c r="E52" s="54">
        <v>0.18</v>
      </c>
      <c r="F52" s="54">
        <v>22</v>
      </c>
      <c r="G52" s="54">
        <v>0</v>
      </c>
      <c r="H52" s="54">
        <v>0</v>
      </c>
      <c r="I52" s="54">
        <v>0</v>
      </c>
      <c r="J52" s="56"/>
    </row>
    <row r="53" spans="1:10" s="32" customFormat="1" x14ac:dyDescent="0.3">
      <c r="A53" s="51"/>
      <c r="B53" s="52">
        <v>44173</v>
      </c>
      <c r="C53" s="72" t="s">
        <v>59</v>
      </c>
      <c r="D53" s="54">
        <v>7.2</v>
      </c>
      <c r="E53" s="54">
        <v>0.41</v>
      </c>
      <c r="F53" s="54">
        <v>21</v>
      </c>
      <c r="G53" s="54">
        <v>0</v>
      </c>
      <c r="H53" s="54">
        <v>0</v>
      </c>
      <c r="I53" s="54">
        <v>0</v>
      </c>
      <c r="J53" s="56"/>
    </row>
    <row r="54" spans="1:10" s="32" customFormat="1" x14ac:dyDescent="0.3">
      <c r="A54" s="51"/>
      <c r="B54" s="52">
        <v>44180</v>
      </c>
      <c r="C54" s="72" t="s">
        <v>59</v>
      </c>
      <c r="D54" s="54">
        <v>6.9</v>
      </c>
      <c r="E54" s="54">
        <v>0.37</v>
      </c>
      <c r="F54" s="54">
        <v>21</v>
      </c>
      <c r="G54" s="54">
        <v>0</v>
      </c>
      <c r="H54" s="54">
        <v>0</v>
      </c>
      <c r="I54" s="54">
        <v>0</v>
      </c>
      <c r="J54" s="56"/>
    </row>
    <row r="55" spans="1:10" s="32" customFormat="1" x14ac:dyDescent="0.3">
      <c r="A55" s="51"/>
      <c r="B55" s="52">
        <v>44186</v>
      </c>
      <c r="C55" s="72" t="s">
        <v>59</v>
      </c>
      <c r="D55" s="53">
        <v>7</v>
      </c>
      <c r="E55" s="53">
        <v>0.34</v>
      </c>
      <c r="F55" s="53">
        <v>22</v>
      </c>
      <c r="G55" s="53">
        <v>0</v>
      </c>
      <c r="H55" s="53">
        <v>0</v>
      </c>
      <c r="I55" s="53">
        <v>0</v>
      </c>
      <c r="J55" s="56"/>
    </row>
    <row r="56" spans="1:10" s="32" customFormat="1" x14ac:dyDescent="0.3">
      <c r="A56" s="51"/>
      <c r="B56" s="52">
        <v>44193</v>
      </c>
      <c r="C56" s="72" t="s">
        <v>59</v>
      </c>
      <c r="D56" s="53">
        <v>7.6</v>
      </c>
      <c r="E56" s="53">
        <v>0.28000000000000003</v>
      </c>
      <c r="F56" s="53">
        <v>22</v>
      </c>
      <c r="G56" s="53">
        <v>0</v>
      </c>
      <c r="H56" s="53">
        <v>0</v>
      </c>
      <c r="I56" s="53">
        <v>0</v>
      </c>
      <c r="J56" s="56"/>
    </row>
    <row r="57" spans="1:10" s="32" customFormat="1" x14ac:dyDescent="0.3">
      <c r="A57" s="51" t="s">
        <v>55</v>
      </c>
      <c r="B57" s="52">
        <v>44173</v>
      </c>
      <c r="C57" s="72" t="s">
        <v>43</v>
      </c>
      <c r="D57" s="58">
        <v>7.6</v>
      </c>
      <c r="E57" s="58">
        <v>0.65</v>
      </c>
      <c r="F57" s="58">
        <v>2</v>
      </c>
      <c r="G57" s="58">
        <v>0</v>
      </c>
      <c r="H57" s="58">
        <v>0</v>
      </c>
      <c r="I57" s="58">
        <v>0</v>
      </c>
      <c r="J57" s="57"/>
    </row>
    <row r="58" spans="1:10" s="32" customFormat="1" x14ac:dyDescent="0.3">
      <c r="A58" s="51"/>
      <c r="B58" s="52">
        <v>44180</v>
      </c>
      <c r="C58" s="72" t="s">
        <v>43</v>
      </c>
      <c r="D58" s="67">
        <v>7.5</v>
      </c>
      <c r="E58" s="74">
        <v>5.0999999999999996</v>
      </c>
      <c r="F58" s="67">
        <v>2</v>
      </c>
      <c r="G58" s="67">
        <v>0</v>
      </c>
      <c r="H58" s="67">
        <v>0</v>
      </c>
      <c r="I58" s="67">
        <v>0</v>
      </c>
    </row>
    <row r="59" spans="1:10" s="32" customFormat="1" x14ac:dyDescent="0.3">
      <c r="B59" s="52">
        <v>44186</v>
      </c>
      <c r="C59" s="72" t="s">
        <v>43</v>
      </c>
      <c r="D59" s="67">
        <v>7.5</v>
      </c>
      <c r="E59" s="67">
        <v>0.97</v>
      </c>
      <c r="F59" s="67">
        <v>2</v>
      </c>
      <c r="G59" s="67">
        <v>0</v>
      </c>
      <c r="H59" s="67">
        <v>0</v>
      </c>
      <c r="I59" s="67">
        <v>0</v>
      </c>
    </row>
    <row r="60" spans="1:10" s="32" customFormat="1" x14ac:dyDescent="0.3">
      <c r="A60" s="69" t="s">
        <v>56</v>
      </c>
      <c r="B60" s="52">
        <v>44166</v>
      </c>
      <c r="C60" s="68" t="s">
        <v>44</v>
      </c>
      <c r="D60" s="67">
        <v>7.1</v>
      </c>
      <c r="E60" s="67">
        <v>0.13</v>
      </c>
      <c r="F60" s="67">
        <v>2</v>
      </c>
      <c r="G60" s="67">
        <v>0</v>
      </c>
      <c r="H60" s="67">
        <v>0</v>
      </c>
      <c r="I60" s="67">
        <v>0</v>
      </c>
    </row>
    <row r="61" spans="1:10" s="32" customFormat="1" x14ac:dyDescent="0.3">
      <c r="A61" s="69" t="s">
        <v>57</v>
      </c>
      <c r="B61" s="52">
        <v>44180</v>
      </c>
      <c r="C61" s="68" t="s">
        <v>44</v>
      </c>
      <c r="D61" s="67">
        <v>6.9</v>
      </c>
      <c r="E61" s="67">
        <v>0.1</v>
      </c>
      <c r="F61" s="67">
        <v>2</v>
      </c>
      <c r="G61" s="67">
        <v>0</v>
      </c>
      <c r="H61" s="67">
        <v>0</v>
      </c>
      <c r="I61" s="67">
        <v>0</v>
      </c>
    </row>
    <row r="62" spans="1:10" x14ac:dyDescent="0.3">
      <c r="A62" s="70" t="s">
        <v>45</v>
      </c>
      <c r="B62" s="52">
        <v>44166</v>
      </c>
      <c r="C62" s="68" t="s">
        <v>44</v>
      </c>
      <c r="D62" s="59"/>
      <c r="E62" s="59"/>
      <c r="F62" s="59"/>
      <c r="G62" s="59">
        <v>0</v>
      </c>
      <c r="H62" s="59">
        <v>0</v>
      </c>
      <c r="I62" s="59">
        <v>0</v>
      </c>
    </row>
    <row r="63" spans="1:10" x14ac:dyDescent="0.3">
      <c r="A63" s="70" t="s">
        <v>47</v>
      </c>
      <c r="B63" s="52">
        <v>44180</v>
      </c>
      <c r="C63" s="73" t="s">
        <v>46</v>
      </c>
      <c r="D63" s="59">
        <v>6.7</v>
      </c>
      <c r="E63" s="59">
        <v>0.21</v>
      </c>
      <c r="F63" s="59">
        <v>2</v>
      </c>
      <c r="G63" s="59">
        <v>0</v>
      </c>
      <c r="H63" s="59">
        <v>0</v>
      </c>
      <c r="I63" s="59">
        <v>0</v>
      </c>
    </row>
    <row r="64" spans="1:10" x14ac:dyDescent="0.3">
      <c r="A64" s="70" t="s">
        <v>58</v>
      </c>
      <c r="B64" s="52">
        <v>44166</v>
      </c>
      <c r="C64" s="73" t="s">
        <v>48</v>
      </c>
      <c r="D64" s="59">
        <v>7.9</v>
      </c>
      <c r="E64" s="59">
        <v>0.13</v>
      </c>
      <c r="F64" s="59">
        <v>2</v>
      </c>
      <c r="G64" s="59">
        <v>0</v>
      </c>
      <c r="H64" s="59">
        <v>0</v>
      </c>
      <c r="I64" s="59">
        <v>0</v>
      </c>
    </row>
    <row r="65" spans="2:9" x14ac:dyDescent="0.3">
      <c r="B65" s="52"/>
      <c r="D65" s="59"/>
      <c r="E65" s="59"/>
      <c r="F65" s="59"/>
      <c r="G65" s="59"/>
      <c r="H65" s="59"/>
      <c r="I65" s="59"/>
    </row>
    <row r="66" spans="2:9" x14ac:dyDescent="0.3">
      <c r="B66" s="52"/>
      <c r="D66" s="59"/>
      <c r="E66" s="59"/>
      <c r="F66" s="59"/>
      <c r="G66" s="59"/>
      <c r="H66" s="59"/>
      <c r="I66" s="59"/>
    </row>
    <row r="67" spans="2:9" x14ac:dyDescent="0.3">
      <c r="B67" s="52"/>
      <c r="D67" s="59"/>
      <c r="E67" s="59"/>
      <c r="F67" s="59"/>
      <c r="G67" s="59"/>
      <c r="H67" s="59"/>
      <c r="I67" s="59"/>
    </row>
    <row r="68" spans="2:9" x14ac:dyDescent="0.3">
      <c r="B68" s="52"/>
      <c r="D68" s="59"/>
      <c r="E68" s="59"/>
      <c r="F68" s="59"/>
      <c r="G68" s="59"/>
      <c r="H68" s="59"/>
      <c r="I68" s="5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K57"/>
  <sheetViews>
    <sheetView topLeftCell="A13" zoomScale="85" zoomScaleNormal="85" workbookViewId="0">
      <selection activeCell="K31" sqref="K31"/>
    </sheetView>
  </sheetViews>
  <sheetFormatPr baseColWidth="10" defaultRowHeight="14.4" x14ac:dyDescent="0.3"/>
  <cols>
    <col min="1" max="1" width="44.5546875" customWidth="1"/>
    <col min="2" max="2" width="19.6640625" customWidth="1"/>
    <col min="3" max="3" width="22.5546875" bestFit="1" customWidth="1"/>
    <col min="4" max="4" width="12.88671875" customWidth="1"/>
    <col min="5" max="5" width="14.6640625" bestFit="1" customWidth="1"/>
    <col min="9" max="9" width="14.33203125" customWidth="1"/>
  </cols>
  <sheetData>
    <row r="3" spans="1:11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" x14ac:dyDescent="0.45">
      <c r="A4" s="15" t="s">
        <v>26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6" x14ac:dyDescent="0.3">
      <c r="A5" s="16"/>
      <c r="B5" s="16"/>
      <c r="C5" s="4"/>
      <c r="D5" s="4"/>
      <c r="E5" s="4"/>
      <c r="F5" s="4"/>
      <c r="G5" s="4"/>
      <c r="H5" s="13"/>
      <c r="I5" s="13"/>
      <c r="J5" s="13"/>
      <c r="K5" s="13"/>
    </row>
    <row r="6" spans="1:11" ht="21" x14ac:dyDescent="0.4">
      <c r="A6" s="1" t="s">
        <v>0</v>
      </c>
      <c r="B6" s="2"/>
      <c r="C6" s="2"/>
      <c r="D6" s="62" t="s">
        <v>49</v>
      </c>
      <c r="E6" s="3"/>
      <c r="F6" s="4"/>
      <c r="G6" s="4"/>
      <c r="H6" s="13"/>
      <c r="I6" s="13"/>
      <c r="J6" s="13"/>
      <c r="K6" s="13"/>
    </row>
    <row r="7" spans="1:11" ht="21" x14ac:dyDescent="0.4">
      <c r="A7" s="17"/>
      <c r="B7" s="18"/>
      <c r="C7" s="18"/>
      <c r="D7" s="19"/>
      <c r="E7" s="20"/>
      <c r="F7" s="21"/>
      <c r="G7" s="4"/>
      <c r="H7" s="13"/>
      <c r="I7" s="13"/>
      <c r="J7" s="13"/>
      <c r="K7" s="13"/>
    </row>
    <row r="8" spans="1:11" ht="21" customHeight="1" x14ac:dyDescent="0.3">
      <c r="A8" s="36" t="s">
        <v>1</v>
      </c>
      <c r="B8" s="37"/>
      <c r="C8" s="37"/>
      <c r="D8" s="37"/>
      <c r="E8" s="37"/>
      <c r="F8" s="5"/>
      <c r="G8" s="5"/>
      <c r="H8" s="13"/>
      <c r="I8" s="13"/>
      <c r="J8" s="13"/>
      <c r="K8" s="13"/>
    </row>
    <row r="9" spans="1:11" ht="34.5" customHeight="1" x14ac:dyDescent="0.3">
      <c r="A9" s="38" t="s">
        <v>2</v>
      </c>
      <c r="B9" s="39" t="s">
        <v>9</v>
      </c>
      <c r="C9" s="39" t="s">
        <v>23</v>
      </c>
      <c r="D9" s="40" t="s">
        <v>3</v>
      </c>
      <c r="E9" s="40" t="s">
        <v>4</v>
      </c>
      <c r="F9" s="5"/>
      <c r="G9" s="5"/>
      <c r="H9" s="13"/>
      <c r="I9" s="13"/>
      <c r="J9" s="13"/>
      <c r="K9" s="13"/>
    </row>
    <row r="10" spans="1:11" ht="21" customHeight="1" x14ac:dyDescent="0.3">
      <c r="A10" s="6" t="s">
        <v>5</v>
      </c>
      <c r="B10" s="7">
        <v>0</v>
      </c>
      <c r="C10" s="7"/>
      <c r="D10" s="7">
        <f>COUNT(H24:H90)</f>
        <v>27</v>
      </c>
      <c r="E10" s="7">
        <f>COUNTIF(H24:H90,"=0")</f>
        <v>27</v>
      </c>
      <c r="F10" s="5"/>
      <c r="G10" s="5"/>
      <c r="H10" s="13"/>
      <c r="I10" s="13"/>
      <c r="J10" s="42"/>
      <c r="K10" s="13"/>
    </row>
    <row r="11" spans="1:11" ht="21" customHeight="1" x14ac:dyDescent="0.3">
      <c r="A11" s="6" t="s">
        <v>6</v>
      </c>
      <c r="B11" s="7">
        <v>0</v>
      </c>
      <c r="C11" s="7"/>
      <c r="D11" s="7">
        <f>COUNT(I24:I90)</f>
        <v>27</v>
      </c>
      <c r="E11" s="7">
        <f>COUNTIF(I24:I90,"=0")</f>
        <v>27</v>
      </c>
      <c r="F11" s="5"/>
      <c r="G11" s="5"/>
      <c r="H11" s="13"/>
      <c r="I11" s="13"/>
      <c r="J11" s="43"/>
      <c r="K11" s="13"/>
    </row>
    <row r="12" spans="1:11" ht="21" customHeight="1" x14ac:dyDescent="0.3">
      <c r="A12" s="33" t="s">
        <v>7</v>
      </c>
      <c r="B12" s="8"/>
      <c r="C12" s="8">
        <v>0</v>
      </c>
      <c r="D12" s="8">
        <f>COUNT(G24:G90)</f>
        <v>27</v>
      </c>
      <c r="E12" s="8">
        <f>COUNTIF(G24:G90,"=0")</f>
        <v>27</v>
      </c>
      <c r="F12" s="5"/>
      <c r="G12" s="5"/>
      <c r="H12" s="13"/>
      <c r="I12" s="13"/>
      <c r="J12" s="44"/>
      <c r="K12" s="13"/>
    </row>
    <row r="13" spans="1:11" s="32" customFormat="1" x14ac:dyDescent="0.3">
      <c r="A13" s="22"/>
      <c r="B13" s="22"/>
      <c r="C13" s="22"/>
      <c r="D13" s="22"/>
      <c r="E13" s="22"/>
      <c r="F13" s="5"/>
      <c r="G13" s="5"/>
      <c r="H13" s="31"/>
      <c r="I13" s="31"/>
      <c r="J13" s="31"/>
      <c r="K13" s="31"/>
    </row>
    <row r="14" spans="1:11" ht="21" customHeight="1" x14ac:dyDescent="0.3">
      <c r="A14" s="36" t="s">
        <v>8</v>
      </c>
      <c r="B14" s="40"/>
      <c r="C14" s="40"/>
      <c r="D14" s="40"/>
      <c r="E14" s="40"/>
      <c r="F14" s="5"/>
      <c r="G14" s="5"/>
      <c r="H14" s="13"/>
      <c r="I14" s="13"/>
      <c r="J14" s="13"/>
      <c r="K14" s="13"/>
    </row>
    <row r="15" spans="1:11" ht="32.25" customHeight="1" x14ac:dyDescent="0.3">
      <c r="A15" s="38" t="s">
        <v>2</v>
      </c>
      <c r="B15" s="39" t="s">
        <v>9</v>
      </c>
      <c r="C15" s="39" t="s">
        <v>23</v>
      </c>
      <c r="D15" s="40" t="s">
        <v>3</v>
      </c>
      <c r="E15" s="41" t="s">
        <v>10</v>
      </c>
      <c r="F15" s="23"/>
      <c r="G15" s="5"/>
      <c r="H15" s="13"/>
      <c r="I15" s="13"/>
      <c r="J15" s="13"/>
      <c r="K15" s="13"/>
    </row>
    <row r="16" spans="1:11" ht="32.25" customHeight="1" x14ac:dyDescent="0.3">
      <c r="A16" s="6" t="s">
        <v>11</v>
      </c>
      <c r="B16" s="7" t="s">
        <v>34</v>
      </c>
      <c r="C16" s="7" t="s">
        <v>24</v>
      </c>
      <c r="D16" s="7">
        <f>COUNT(F24:F90)</f>
        <v>28</v>
      </c>
      <c r="E16" s="9">
        <f>AVERAGE(F24:F90)</f>
        <v>2.9285714285714284</v>
      </c>
      <c r="F16" s="5"/>
      <c r="G16" s="5"/>
      <c r="H16" s="13"/>
      <c r="I16" s="13"/>
      <c r="J16" s="13"/>
      <c r="K16" s="13"/>
    </row>
    <row r="17" spans="1:11" ht="33.75" customHeight="1" x14ac:dyDescent="0.3">
      <c r="A17" s="10" t="s">
        <v>12</v>
      </c>
      <c r="B17" s="7" t="s">
        <v>33</v>
      </c>
      <c r="C17" s="7" t="s">
        <v>24</v>
      </c>
      <c r="D17" s="7">
        <f>COUNT(E24:E90)</f>
        <v>28</v>
      </c>
      <c r="E17" s="9">
        <f>AVERAGE(E24:E90)</f>
        <v>0.18464285714285714</v>
      </c>
      <c r="F17" s="5"/>
      <c r="G17" s="5"/>
      <c r="H17" s="13"/>
      <c r="I17" s="13"/>
      <c r="J17" s="13"/>
      <c r="K17" s="13"/>
    </row>
    <row r="18" spans="1:11" ht="20.25" customHeight="1" x14ac:dyDescent="0.3">
      <c r="A18" s="11" t="s">
        <v>13</v>
      </c>
      <c r="B18" s="12"/>
      <c r="C18" s="12" t="s">
        <v>31</v>
      </c>
      <c r="D18" s="8">
        <f>COUNT(D24:D90)</f>
        <v>28</v>
      </c>
      <c r="E18" s="14">
        <f>AVERAGE(D24:D90)</f>
        <v>7.55</v>
      </c>
      <c r="F18" s="5"/>
      <c r="G18" s="5"/>
      <c r="H18" s="13"/>
      <c r="I18" s="13"/>
      <c r="J18" s="13"/>
      <c r="K18" s="13"/>
    </row>
    <row r="19" spans="1:11" ht="21" customHeight="1" x14ac:dyDescent="0.3">
      <c r="A19" s="61" t="s">
        <v>32</v>
      </c>
      <c r="B19" s="5"/>
      <c r="C19" s="34"/>
      <c r="D19" s="34"/>
      <c r="E19" s="35"/>
      <c r="F19" s="24"/>
      <c r="G19" s="24"/>
      <c r="H19" s="24"/>
      <c r="I19" s="5"/>
      <c r="J19" s="13"/>
      <c r="K19" s="13"/>
    </row>
    <row r="20" spans="1:11" ht="21" customHeight="1" x14ac:dyDescent="0.3">
      <c r="A20" s="60"/>
      <c r="B20" s="46"/>
      <c r="C20" s="34"/>
      <c r="D20" s="34"/>
      <c r="E20" s="35"/>
      <c r="F20" s="24"/>
      <c r="G20" s="24"/>
      <c r="H20" s="24"/>
      <c r="I20" s="5"/>
      <c r="J20" s="13"/>
      <c r="K20" s="13"/>
    </row>
    <row r="21" spans="1:11" ht="15.6" x14ac:dyDescent="0.3">
      <c r="A21" s="44"/>
      <c r="B21" s="5"/>
      <c r="C21" s="34"/>
      <c r="D21" s="34"/>
      <c r="E21" s="35"/>
      <c r="F21" s="24"/>
      <c r="G21" s="24"/>
      <c r="H21" s="24"/>
      <c r="I21" s="5"/>
      <c r="J21" s="13"/>
      <c r="K21" s="13"/>
    </row>
    <row r="22" spans="1:11" x14ac:dyDescent="0.3">
      <c r="A22" s="46"/>
      <c r="B22" s="5"/>
      <c r="C22" s="5"/>
      <c r="D22" s="5"/>
      <c r="E22" s="25"/>
      <c r="F22" s="25"/>
      <c r="G22" s="25"/>
      <c r="H22" s="25"/>
      <c r="I22" s="5"/>
      <c r="J22" s="13"/>
      <c r="K22" s="13"/>
    </row>
    <row r="23" spans="1:11" ht="33" customHeight="1" x14ac:dyDescent="0.3">
      <c r="A23" s="63" t="s">
        <v>14</v>
      </c>
      <c r="B23" s="64" t="s">
        <v>15</v>
      </c>
      <c r="C23" s="65" t="s">
        <v>16</v>
      </c>
      <c r="D23" s="64" t="s">
        <v>17</v>
      </c>
      <c r="E23" s="64" t="s">
        <v>18</v>
      </c>
      <c r="F23" s="64" t="s">
        <v>19</v>
      </c>
      <c r="G23" s="66" t="s">
        <v>20</v>
      </c>
      <c r="H23" s="64" t="s">
        <v>21</v>
      </c>
      <c r="I23" s="66" t="s">
        <v>22</v>
      </c>
      <c r="J23" s="13"/>
      <c r="K23" s="13"/>
    </row>
    <row r="24" spans="1:11" x14ac:dyDescent="0.3">
      <c r="A24" s="29" t="s">
        <v>35</v>
      </c>
      <c r="B24" s="48">
        <v>44166</v>
      </c>
      <c r="C24" s="71" t="s">
        <v>50</v>
      </c>
      <c r="D24" s="30">
        <v>7.1</v>
      </c>
      <c r="E24" s="30">
        <v>0.18</v>
      </c>
      <c r="F24" s="30">
        <v>2</v>
      </c>
      <c r="G24" s="30">
        <v>0</v>
      </c>
      <c r="H24" s="30">
        <v>0</v>
      </c>
      <c r="I24" s="30">
        <v>0</v>
      </c>
      <c r="J24" s="13"/>
    </row>
    <row r="25" spans="1:11" x14ac:dyDescent="0.3">
      <c r="A25" s="29"/>
      <c r="B25" s="48">
        <v>44173</v>
      </c>
      <c r="C25" s="71" t="s">
        <v>50</v>
      </c>
      <c r="D25" s="30">
        <v>7.3</v>
      </c>
      <c r="E25" s="30">
        <v>0.17</v>
      </c>
      <c r="F25" s="30">
        <v>2</v>
      </c>
      <c r="G25" s="30">
        <v>0</v>
      </c>
      <c r="H25" s="30">
        <v>0</v>
      </c>
      <c r="I25" s="30">
        <v>0</v>
      </c>
      <c r="J25" s="13"/>
    </row>
    <row r="26" spans="1:11" x14ac:dyDescent="0.3">
      <c r="A26" s="29"/>
      <c r="B26" s="48">
        <v>44180</v>
      </c>
      <c r="C26" s="71" t="s">
        <v>50</v>
      </c>
      <c r="D26" s="30">
        <v>6.6</v>
      </c>
      <c r="E26" s="30">
        <v>0.17</v>
      </c>
      <c r="F26" s="30">
        <v>2</v>
      </c>
      <c r="G26" s="30">
        <v>0</v>
      </c>
      <c r="H26" s="30">
        <v>0</v>
      </c>
      <c r="I26" s="30">
        <v>0</v>
      </c>
      <c r="J26" s="13"/>
    </row>
    <row r="27" spans="1:11" x14ac:dyDescent="0.3">
      <c r="A27" s="29"/>
      <c r="B27" s="48">
        <v>44186</v>
      </c>
      <c r="C27" s="71" t="s">
        <v>50</v>
      </c>
      <c r="D27" s="30">
        <v>7.7</v>
      </c>
      <c r="E27" s="30">
        <v>0.14000000000000001</v>
      </c>
      <c r="F27" s="30">
        <v>2</v>
      </c>
      <c r="G27" s="30">
        <v>0</v>
      </c>
      <c r="H27" s="30">
        <v>0</v>
      </c>
      <c r="I27" s="30">
        <v>0</v>
      </c>
      <c r="J27" s="13"/>
    </row>
    <row r="28" spans="1:11" x14ac:dyDescent="0.3">
      <c r="A28" s="55"/>
      <c r="B28" s="52">
        <v>44193</v>
      </c>
      <c r="C28" s="71" t="s">
        <v>50</v>
      </c>
      <c r="D28" s="54">
        <v>7</v>
      </c>
      <c r="E28" s="54">
        <v>0.11</v>
      </c>
      <c r="F28" s="54">
        <v>2</v>
      </c>
      <c r="G28" s="54">
        <v>0</v>
      </c>
      <c r="H28" s="54">
        <v>0</v>
      </c>
      <c r="I28" s="54">
        <v>0</v>
      </c>
      <c r="J28" s="56"/>
    </row>
    <row r="29" spans="1:11" x14ac:dyDescent="0.3">
      <c r="A29" s="55" t="s">
        <v>51</v>
      </c>
      <c r="B29" s="52">
        <v>44166</v>
      </c>
      <c r="C29" s="71" t="s">
        <v>50</v>
      </c>
      <c r="D29" s="54">
        <v>7.1</v>
      </c>
      <c r="E29" s="54">
        <v>0.32</v>
      </c>
      <c r="F29" s="54">
        <v>2</v>
      </c>
      <c r="G29" s="54">
        <v>0</v>
      </c>
      <c r="H29" s="54">
        <v>0</v>
      </c>
      <c r="I29" s="54">
        <v>0</v>
      </c>
      <c r="J29" s="56"/>
    </row>
    <row r="30" spans="1:11" x14ac:dyDescent="0.3">
      <c r="A30" s="55"/>
      <c r="B30" s="52">
        <v>44180</v>
      </c>
      <c r="C30" s="71" t="s">
        <v>50</v>
      </c>
      <c r="D30" s="54">
        <v>6.9</v>
      </c>
      <c r="E30" s="54">
        <v>0.11</v>
      </c>
      <c r="F30" s="54">
        <v>2</v>
      </c>
      <c r="G30" s="54">
        <v>0</v>
      </c>
      <c r="H30" s="54">
        <v>0</v>
      </c>
      <c r="I30" s="54">
        <v>0</v>
      </c>
      <c r="J30" s="56"/>
    </row>
    <row r="31" spans="1:11" x14ac:dyDescent="0.3">
      <c r="A31" s="55"/>
      <c r="B31" s="52">
        <v>44193</v>
      </c>
      <c r="C31" s="71" t="s">
        <v>50</v>
      </c>
      <c r="D31" s="54">
        <v>7.2</v>
      </c>
      <c r="E31" s="54">
        <v>0.14000000000000001</v>
      </c>
      <c r="F31" s="54">
        <v>2</v>
      </c>
      <c r="G31" s="54">
        <v>0</v>
      </c>
      <c r="H31" s="54">
        <v>0</v>
      </c>
      <c r="I31" s="54">
        <v>0</v>
      </c>
      <c r="J31" s="56"/>
    </row>
    <row r="32" spans="1:11" x14ac:dyDescent="0.3">
      <c r="A32" s="55" t="s">
        <v>36</v>
      </c>
      <c r="B32" s="52">
        <v>44166</v>
      </c>
      <c r="C32" s="71" t="s">
        <v>50</v>
      </c>
      <c r="D32" s="54">
        <v>7.3</v>
      </c>
      <c r="E32" s="54">
        <v>0.13</v>
      </c>
      <c r="F32" s="54">
        <v>2</v>
      </c>
      <c r="G32" s="54">
        <v>0</v>
      </c>
      <c r="H32" s="54">
        <v>0</v>
      </c>
      <c r="I32" s="54">
        <v>0</v>
      </c>
      <c r="J32" s="56"/>
    </row>
    <row r="33" spans="1:10" x14ac:dyDescent="0.3">
      <c r="A33" s="55"/>
      <c r="B33" s="52">
        <v>44173</v>
      </c>
      <c r="C33" s="71" t="s">
        <v>50</v>
      </c>
      <c r="D33" s="54">
        <v>7.5</v>
      </c>
      <c r="E33" s="54">
        <v>0.13</v>
      </c>
      <c r="F33" s="54">
        <v>2</v>
      </c>
      <c r="G33" s="54">
        <v>0</v>
      </c>
      <c r="H33" s="54">
        <v>0</v>
      </c>
      <c r="I33" s="54">
        <v>0</v>
      </c>
      <c r="J33" s="56"/>
    </row>
    <row r="34" spans="1:10" x14ac:dyDescent="0.3">
      <c r="A34" s="55"/>
      <c r="B34" s="52">
        <v>44180</v>
      </c>
      <c r="C34" s="71" t="s">
        <v>50</v>
      </c>
      <c r="D34" s="54">
        <v>7.8</v>
      </c>
      <c r="E34" s="54">
        <v>0.5</v>
      </c>
      <c r="F34" s="54">
        <v>2</v>
      </c>
      <c r="G34" s="54">
        <v>0</v>
      </c>
      <c r="H34" s="54">
        <v>0</v>
      </c>
      <c r="I34" s="54">
        <v>0</v>
      </c>
      <c r="J34" s="56"/>
    </row>
    <row r="35" spans="1:10" x14ac:dyDescent="0.3">
      <c r="A35" s="55"/>
      <c r="B35" s="52">
        <v>44186</v>
      </c>
      <c r="C35" s="71" t="s">
        <v>50</v>
      </c>
      <c r="D35" s="54">
        <v>7.1</v>
      </c>
      <c r="E35" s="54">
        <v>0.13</v>
      </c>
      <c r="F35" s="54">
        <v>2</v>
      </c>
      <c r="G35" s="54">
        <v>0</v>
      </c>
      <c r="H35" s="54">
        <v>0</v>
      </c>
      <c r="I35" s="54">
        <v>0</v>
      </c>
      <c r="J35" s="56"/>
    </row>
    <row r="36" spans="1:10" x14ac:dyDescent="0.3">
      <c r="A36" s="55"/>
      <c r="B36" s="52">
        <v>44193</v>
      </c>
      <c r="C36" s="71" t="s">
        <v>50</v>
      </c>
      <c r="D36" s="54">
        <v>7.1</v>
      </c>
      <c r="E36" s="54">
        <v>0.11</v>
      </c>
      <c r="F36" s="54">
        <v>2</v>
      </c>
      <c r="G36" s="54">
        <v>0</v>
      </c>
      <c r="H36" s="54">
        <v>0</v>
      </c>
      <c r="I36" s="54">
        <v>0</v>
      </c>
      <c r="J36" s="56"/>
    </row>
    <row r="37" spans="1:10" x14ac:dyDescent="0.3">
      <c r="A37" s="55" t="s">
        <v>52</v>
      </c>
      <c r="B37" s="52">
        <v>44180</v>
      </c>
      <c r="C37" s="71" t="s">
        <v>50</v>
      </c>
      <c r="D37" s="54">
        <v>8.3000000000000007</v>
      </c>
      <c r="E37" s="54">
        <v>0.2</v>
      </c>
      <c r="F37" s="54">
        <v>4</v>
      </c>
      <c r="G37" s="54">
        <v>0</v>
      </c>
      <c r="H37" s="54">
        <v>0</v>
      </c>
      <c r="I37" s="54">
        <v>0</v>
      </c>
      <c r="J37" s="56"/>
    </row>
    <row r="38" spans="1:10" x14ac:dyDescent="0.3">
      <c r="A38" s="55" t="s">
        <v>37</v>
      </c>
      <c r="B38" s="52">
        <v>44166</v>
      </c>
      <c r="C38" s="71" t="s">
        <v>50</v>
      </c>
      <c r="D38" s="54">
        <v>6.9</v>
      </c>
      <c r="E38" s="54">
        <v>0.11</v>
      </c>
      <c r="F38" s="54">
        <v>22</v>
      </c>
      <c r="G38" s="54"/>
      <c r="H38" s="54"/>
      <c r="I38" s="54"/>
      <c r="J38" s="56"/>
    </row>
    <row r="39" spans="1:10" x14ac:dyDescent="0.3">
      <c r="A39" s="55"/>
      <c r="B39" s="52">
        <v>44180</v>
      </c>
      <c r="C39" s="71" t="s">
        <v>50</v>
      </c>
      <c r="D39" s="54">
        <v>7.3</v>
      </c>
      <c r="E39" s="54">
        <v>0.14000000000000001</v>
      </c>
      <c r="F39" s="54">
        <v>2</v>
      </c>
      <c r="G39" s="54">
        <v>0</v>
      </c>
      <c r="H39" s="54">
        <v>0</v>
      </c>
      <c r="I39" s="54">
        <v>0</v>
      </c>
      <c r="J39" s="56"/>
    </row>
    <row r="40" spans="1:10" x14ac:dyDescent="0.3">
      <c r="A40" s="55" t="s">
        <v>38</v>
      </c>
      <c r="B40" s="52">
        <v>44180</v>
      </c>
      <c r="C40" s="71" t="s">
        <v>50</v>
      </c>
      <c r="D40" s="54">
        <v>8.3000000000000007</v>
      </c>
      <c r="E40" s="54">
        <v>0.15</v>
      </c>
      <c r="F40" s="54">
        <v>2</v>
      </c>
      <c r="G40" s="54">
        <v>0</v>
      </c>
      <c r="H40" s="54">
        <v>0</v>
      </c>
      <c r="I40" s="54">
        <v>0</v>
      </c>
      <c r="J40" s="56"/>
    </row>
    <row r="41" spans="1:10" x14ac:dyDescent="0.3">
      <c r="A41" s="55" t="s">
        <v>39</v>
      </c>
      <c r="B41" s="52">
        <v>44166</v>
      </c>
      <c r="C41" s="71" t="s">
        <v>50</v>
      </c>
      <c r="D41" s="54">
        <v>8.1999999999999993</v>
      </c>
      <c r="E41" s="54">
        <v>0.13</v>
      </c>
      <c r="F41" s="54">
        <v>2</v>
      </c>
      <c r="G41" s="54">
        <v>0</v>
      </c>
      <c r="H41" s="54">
        <v>0</v>
      </c>
      <c r="I41" s="54">
        <v>0</v>
      </c>
      <c r="J41" s="56"/>
    </row>
    <row r="42" spans="1:10" x14ac:dyDescent="0.3">
      <c r="A42" s="51"/>
      <c r="B42" s="52">
        <v>44180</v>
      </c>
      <c r="C42" s="71" t="s">
        <v>50</v>
      </c>
      <c r="D42" s="54">
        <v>8.3000000000000007</v>
      </c>
      <c r="E42" s="54">
        <v>0.17</v>
      </c>
      <c r="F42" s="54">
        <v>2</v>
      </c>
      <c r="G42" s="54">
        <v>0</v>
      </c>
      <c r="H42" s="54">
        <v>0</v>
      </c>
      <c r="I42" s="54">
        <v>0</v>
      </c>
      <c r="J42" s="56"/>
    </row>
    <row r="43" spans="1:10" x14ac:dyDescent="0.3">
      <c r="A43" s="51"/>
      <c r="B43" s="52">
        <v>44193</v>
      </c>
      <c r="C43" s="71" t="s">
        <v>50</v>
      </c>
      <c r="D43" s="54">
        <v>7.5</v>
      </c>
      <c r="E43" s="54">
        <v>0.12</v>
      </c>
      <c r="F43" s="54">
        <v>2</v>
      </c>
      <c r="G43" s="54">
        <v>0</v>
      </c>
      <c r="H43" s="54">
        <v>0</v>
      </c>
      <c r="I43" s="54">
        <v>0</v>
      </c>
      <c r="J43" s="56"/>
    </row>
    <row r="44" spans="1:10" x14ac:dyDescent="0.3">
      <c r="A44" s="51" t="s">
        <v>40</v>
      </c>
      <c r="B44" s="52">
        <v>44180</v>
      </c>
      <c r="C44" s="71" t="s">
        <v>50</v>
      </c>
      <c r="D44" s="54">
        <v>8.9</v>
      </c>
      <c r="E44" s="54">
        <v>0.2</v>
      </c>
      <c r="F44" s="54">
        <v>3</v>
      </c>
      <c r="G44" s="54">
        <v>0</v>
      </c>
      <c r="H44" s="54">
        <v>0</v>
      </c>
      <c r="I44" s="54">
        <v>0</v>
      </c>
      <c r="J44" s="56"/>
    </row>
    <row r="45" spans="1:10" x14ac:dyDescent="0.3">
      <c r="A45" s="51" t="s">
        <v>41</v>
      </c>
      <c r="B45" s="52">
        <v>44166</v>
      </c>
      <c r="C45" s="71" t="s">
        <v>50</v>
      </c>
      <c r="D45" s="54">
        <v>8</v>
      </c>
      <c r="E45" s="54">
        <v>0.12</v>
      </c>
      <c r="F45" s="54">
        <v>2</v>
      </c>
      <c r="G45" s="54">
        <v>0</v>
      </c>
      <c r="H45" s="54">
        <v>0</v>
      </c>
      <c r="I45" s="54">
        <v>0</v>
      </c>
      <c r="J45" s="56"/>
    </row>
    <row r="46" spans="1:10" x14ac:dyDescent="0.3">
      <c r="A46" s="51"/>
      <c r="B46" s="52">
        <v>44173</v>
      </c>
      <c r="C46" s="71" t="s">
        <v>50</v>
      </c>
      <c r="D46" s="54">
        <v>7.9</v>
      </c>
      <c r="E46" s="54">
        <v>0.12</v>
      </c>
      <c r="F46" s="54">
        <v>2</v>
      </c>
      <c r="G46" s="54">
        <v>0</v>
      </c>
      <c r="H46" s="54">
        <v>0</v>
      </c>
      <c r="I46" s="54">
        <v>0</v>
      </c>
      <c r="J46" s="56"/>
    </row>
    <row r="47" spans="1:10" x14ac:dyDescent="0.3">
      <c r="A47" s="51"/>
      <c r="B47" s="52">
        <v>44180</v>
      </c>
      <c r="C47" s="71" t="s">
        <v>50</v>
      </c>
      <c r="D47" s="54">
        <v>8</v>
      </c>
      <c r="E47" s="54">
        <v>0.2</v>
      </c>
      <c r="F47" s="54">
        <v>3</v>
      </c>
      <c r="G47" s="54">
        <v>0</v>
      </c>
      <c r="H47" s="54">
        <v>0</v>
      </c>
      <c r="I47" s="54">
        <v>0</v>
      </c>
      <c r="J47" s="56"/>
    </row>
    <row r="48" spans="1:10" s="32" customFormat="1" x14ac:dyDescent="0.3">
      <c r="A48" s="51"/>
      <c r="B48" s="52">
        <v>44186</v>
      </c>
      <c r="C48" s="71" t="s">
        <v>50</v>
      </c>
      <c r="D48" s="54">
        <v>7.4</v>
      </c>
      <c r="E48" s="54">
        <v>0.12</v>
      </c>
      <c r="F48" s="54">
        <v>2</v>
      </c>
      <c r="G48" s="54">
        <v>0</v>
      </c>
      <c r="H48" s="54">
        <v>0</v>
      </c>
      <c r="I48" s="54">
        <v>0</v>
      </c>
      <c r="J48" s="56"/>
    </row>
    <row r="49" spans="1:11" s="32" customFormat="1" x14ac:dyDescent="0.3">
      <c r="A49" s="51"/>
      <c r="B49" s="52">
        <v>44193</v>
      </c>
      <c r="C49" s="71" t="s">
        <v>50</v>
      </c>
      <c r="D49" s="54">
        <v>7.3</v>
      </c>
      <c r="E49" s="54">
        <v>0.12</v>
      </c>
      <c r="F49" s="54">
        <v>2</v>
      </c>
      <c r="G49" s="54">
        <v>0</v>
      </c>
      <c r="H49" s="54">
        <v>0</v>
      </c>
      <c r="I49" s="54">
        <v>0</v>
      </c>
      <c r="J49" s="56"/>
    </row>
    <row r="50" spans="1:11" s="32" customFormat="1" x14ac:dyDescent="0.3">
      <c r="A50" s="51" t="s">
        <v>53</v>
      </c>
      <c r="B50" s="52">
        <v>44173</v>
      </c>
      <c r="C50" s="71" t="s">
        <v>50</v>
      </c>
      <c r="D50" s="54">
        <v>8.1999999999999993</v>
      </c>
      <c r="E50" s="54">
        <v>0.45</v>
      </c>
      <c r="F50" s="54">
        <v>3</v>
      </c>
      <c r="G50" s="54">
        <v>0</v>
      </c>
      <c r="H50" s="54">
        <v>0</v>
      </c>
      <c r="I50" s="54">
        <v>0</v>
      </c>
      <c r="J50" s="56"/>
    </row>
    <row r="51" spans="1:11" s="32" customFormat="1" x14ac:dyDescent="0.3">
      <c r="A51" s="51" t="s">
        <v>42</v>
      </c>
      <c r="B51" s="52">
        <v>44173</v>
      </c>
      <c r="C51" s="71" t="s">
        <v>50</v>
      </c>
      <c r="D51" s="54">
        <v>7.2</v>
      </c>
      <c r="E51" s="54">
        <v>0.48</v>
      </c>
      <c r="F51" s="54">
        <v>3</v>
      </c>
      <c r="G51" s="54">
        <v>0</v>
      </c>
      <c r="H51" s="54">
        <v>0</v>
      </c>
      <c r="I51" s="54">
        <v>0</v>
      </c>
      <c r="J51" s="56"/>
    </row>
    <row r="52" spans="1:11" x14ac:dyDescent="0.3">
      <c r="A52" s="51"/>
      <c r="B52" s="52"/>
      <c r="C52" s="53"/>
      <c r="D52" s="54"/>
      <c r="E52" s="54"/>
      <c r="F52" s="54"/>
      <c r="G52" s="54"/>
      <c r="H52" s="54"/>
      <c r="I52" s="54"/>
      <c r="J52" s="56"/>
      <c r="K52" s="56"/>
    </row>
    <row r="53" spans="1:11" x14ac:dyDescent="0.3">
      <c r="A53" s="51"/>
      <c r="B53" s="52"/>
      <c r="C53" s="53"/>
      <c r="D53" s="54"/>
      <c r="E53" s="54"/>
      <c r="F53" s="54"/>
      <c r="G53" s="54"/>
      <c r="H53" s="54"/>
      <c r="I53" s="54"/>
      <c r="J53" s="56"/>
      <c r="K53" s="56"/>
    </row>
    <row r="54" spans="1:11" x14ac:dyDescent="0.3">
      <c r="A54" s="51"/>
      <c r="B54" s="52"/>
      <c r="C54" s="53"/>
      <c r="D54" s="54"/>
      <c r="E54" s="54"/>
      <c r="F54" s="54"/>
      <c r="G54" s="54"/>
      <c r="H54" s="54"/>
      <c r="I54" s="54"/>
      <c r="J54" s="56"/>
      <c r="K54" s="56"/>
    </row>
    <row r="55" spans="1:11" x14ac:dyDescent="0.3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</row>
    <row r="56" spans="1:11" x14ac:dyDescent="0.3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</row>
    <row r="57" spans="1:11" x14ac:dyDescent="0.3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L59"/>
  <sheetViews>
    <sheetView topLeftCell="A16" zoomScale="85" zoomScaleNormal="85" workbookViewId="0">
      <selection activeCell="C30" sqref="C30"/>
    </sheetView>
  </sheetViews>
  <sheetFormatPr baseColWidth="10" defaultRowHeight="14.4" x14ac:dyDescent="0.3"/>
  <cols>
    <col min="1" max="1" width="44.5546875" customWidth="1"/>
    <col min="2" max="2" width="19.109375" customWidth="1"/>
    <col min="3" max="3" width="22.5546875" bestFit="1" customWidth="1"/>
    <col min="4" max="4" width="12.88671875" customWidth="1"/>
    <col min="5" max="5" width="14.6640625" bestFit="1" customWidth="1"/>
    <col min="9" max="9" width="14.33203125" customWidth="1"/>
  </cols>
  <sheetData>
    <row r="3" spans="1:11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" x14ac:dyDescent="0.45">
      <c r="A4" s="15" t="s">
        <v>27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6" x14ac:dyDescent="0.3">
      <c r="A5" s="16"/>
      <c r="B5" s="16"/>
      <c r="C5" s="4"/>
      <c r="D5" s="4"/>
      <c r="E5" s="4"/>
      <c r="F5" s="4"/>
      <c r="G5" s="4"/>
      <c r="H5" s="13"/>
      <c r="I5" s="13"/>
      <c r="J5" s="13"/>
      <c r="K5" s="13"/>
    </row>
    <row r="6" spans="1:11" ht="21" x14ac:dyDescent="0.4">
      <c r="A6" s="1" t="s">
        <v>0</v>
      </c>
      <c r="B6" s="2"/>
      <c r="C6" s="2"/>
      <c r="D6" s="62" t="str">
        <f>'Os vba'!D6</f>
        <v>Desember 2020</v>
      </c>
      <c r="E6" s="3"/>
      <c r="F6" s="4"/>
      <c r="G6" s="4"/>
      <c r="H6" s="13"/>
      <c r="I6" s="13"/>
      <c r="J6" s="13"/>
      <c r="K6" s="13"/>
    </row>
    <row r="7" spans="1:11" ht="21" x14ac:dyDescent="0.4">
      <c r="A7" s="17"/>
      <c r="B7" s="18"/>
      <c r="C7" s="18"/>
      <c r="D7" s="19"/>
      <c r="E7" s="20"/>
      <c r="F7" s="21"/>
      <c r="G7" s="4"/>
      <c r="H7" s="13"/>
      <c r="I7" s="13"/>
      <c r="J7" s="13"/>
      <c r="K7" s="13"/>
    </row>
    <row r="8" spans="1:11" ht="21" customHeight="1" x14ac:dyDescent="0.3">
      <c r="A8" s="36" t="s">
        <v>1</v>
      </c>
      <c r="B8" s="37"/>
      <c r="C8" s="37"/>
      <c r="D8" s="37"/>
      <c r="E8" s="37"/>
      <c r="F8" s="5"/>
      <c r="G8" s="5"/>
      <c r="H8" s="13"/>
      <c r="I8" s="13"/>
      <c r="J8" s="13"/>
      <c r="K8" s="13"/>
    </row>
    <row r="9" spans="1:11" ht="34.5" customHeight="1" x14ac:dyDescent="0.3">
      <c r="A9" s="38" t="s">
        <v>2</v>
      </c>
      <c r="B9" s="39" t="s">
        <v>9</v>
      </c>
      <c r="C9" s="39" t="s">
        <v>23</v>
      </c>
      <c r="D9" s="40" t="s">
        <v>3</v>
      </c>
      <c r="E9" s="40" t="s">
        <v>4</v>
      </c>
      <c r="F9" s="5"/>
      <c r="G9" s="5"/>
      <c r="H9" s="13"/>
      <c r="I9" s="13"/>
      <c r="J9" s="13"/>
      <c r="K9" s="13"/>
    </row>
    <row r="10" spans="1:11" ht="21" customHeight="1" x14ac:dyDescent="0.3">
      <c r="A10" s="6" t="s">
        <v>5</v>
      </c>
      <c r="B10" s="7">
        <v>0</v>
      </c>
      <c r="C10" s="7"/>
      <c r="D10" s="7">
        <f>COUNT(H24:H90)</f>
        <v>5</v>
      </c>
      <c r="E10" s="7">
        <f>COUNTIF(H24:H90,"=0")</f>
        <v>5</v>
      </c>
      <c r="F10" s="5"/>
      <c r="G10" s="5"/>
      <c r="H10" s="13"/>
      <c r="I10" s="13"/>
      <c r="J10" s="42"/>
      <c r="K10" s="13"/>
    </row>
    <row r="11" spans="1:11" ht="21" customHeight="1" x14ac:dyDescent="0.3">
      <c r="A11" s="6" t="s">
        <v>6</v>
      </c>
      <c r="B11" s="7">
        <v>0</v>
      </c>
      <c r="C11" s="7"/>
      <c r="D11" s="7">
        <f>COUNT(I24:I90)</f>
        <v>5</v>
      </c>
      <c r="E11" s="7">
        <f>COUNTIF(I24:I90,"=0")</f>
        <v>5</v>
      </c>
      <c r="F11" s="5"/>
      <c r="G11" s="5"/>
      <c r="H11" s="13"/>
      <c r="I11" s="13"/>
      <c r="J11" s="43"/>
      <c r="K11" s="13"/>
    </row>
    <row r="12" spans="1:11" ht="21" customHeight="1" x14ac:dyDescent="0.3">
      <c r="A12" s="33" t="s">
        <v>7</v>
      </c>
      <c r="B12" s="8"/>
      <c r="C12" s="8">
        <v>0</v>
      </c>
      <c r="D12" s="8">
        <f>COUNT(G24:G90)</f>
        <v>5</v>
      </c>
      <c r="E12" s="8">
        <f>COUNTIF(G24:G90,"=0")</f>
        <v>5</v>
      </c>
      <c r="F12" s="5"/>
      <c r="G12" s="5"/>
      <c r="H12" s="13"/>
      <c r="I12" s="13"/>
      <c r="J12" s="44"/>
      <c r="K12" s="13"/>
    </row>
    <row r="13" spans="1:11" s="32" customFormat="1" x14ac:dyDescent="0.3">
      <c r="A13" s="22"/>
      <c r="B13" s="22"/>
      <c r="C13" s="22"/>
      <c r="D13" s="22"/>
      <c r="E13" s="22"/>
      <c r="F13" s="5"/>
      <c r="G13" s="5"/>
      <c r="H13" s="31"/>
      <c r="I13" s="31"/>
      <c r="J13" s="31"/>
      <c r="K13" s="31"/>
    </row>
    <row r="14" spans="1:11" ht="21" customHeight="1" x14ac:dyDescent="0.3">
      <c r="A14" s="36" t="s">
        <v>8</v>
      </c>
      <c r="B14" s="40"/>
      <c r="C14" s="40"/>
      <c r="D14" s="40"/>
      <c r="E14" s="40"/>
      <c r="F14" s="5"/>
      <c r="G14" s="5"/>
      <c r="H14" s="13"/>
      <c r="I14" s="13"/>
      <c r="J14" s="13"/>
      <c r="K14" s="13"/>
    </row>
    <row r="15" spans="1:11" ht="32.25" customHeight="1" x14ac:dyDescent="0.3">
      <c r="A15" s="38" t="s">
        <v>2</v>
      </c>
      <c r="B15" s="39" t="s">
        <v>9</v>
      </c>
      <c r="C15" s="39" t="s">
        <v>23</v>
      </c>
      <c r="D15" s="40" t="s">
        <v>3</v>
      </c>
      <c r="E15" s="41" t="s">
        <v>10</v>
      </c>
      <c r="F15" s="23"/>
      <c r="G15" s="5"/>
      <c r="H15" s="13"/>
      <c r="I15" s="13"/>
      <c r="J15" s="13"/>
      <c r="K15" s="13"/>
    </row>
    <row r="16" spans="1:11" ht="31.2" x14ac:dyDescent="0.3">
      <c r="A16" s="6" t="s">
        <v>11</v>
      </c>
      <c r="B16" s="7" t="s">
        <v>34</v>
      </c>
      <c r="C16" s="7" t="s">
        <v>24</v>
      </c>
      <c r="D16" s="7">
        <f>COUNT(F24:F90)</f>
        <v>5</v>
      </c>
      <c r="E16" s="9">
        <f>AVERAGE(F24:F90)</f>
        <v>21.6</v>
      </c>
      <c r="F16" s="5"/>
      <c r="G16" s="5"/>
      <c r="H16" s="13"/>
      <c r="I16" s="13"/>
      <c r="J16" s="13"/>
      <c r="K16" s="13"/>
    </row>
    <row r="17" spans="1:12" ht="36" customHeight="1" x14ac:dyDescent="0.3">
      <c r="A17" s="10" t="s">
        <v>12</v>
      </c>
      <c r="B17" s="7" t="s">
        <v>33</v>
      </c>
      <c r="C17" s="7" t="s">
        <v>24</v>
      </c>
      <c r="D17" s="7">
        <f>COUNT(E24:E90)</f>
        <v>5</v>
      </c>
      <c r="E17" s="9">
        <f>AVERAGE(E24:E90)</f>
        <v>0.316</v>
      </c>
      <c r="F17" s="5"/>
      <c r="G17" s="5"/>
      <c r="H17" s="13"/>
      <c r="I17" s="13"/>
      <c r="J17" s="13"/>
      <c r="K17" s="13"/>
    </row>
    <row r="18" spans="1:12" ht="15.6" x14ac:dyDescent="0.3">
      <c r="A18" s="11" t="s">
        <v>13</v>
      </c>
      <c r="B18" s="12"/>
      <c r="C18" s="12" t="s">
        <v>31</v>
      </c>
      <c r="D18" s="8">
        <f>COUNT(D24:D90)</f>
        <v>5</v>
      </c>
      <c r="E18" s="14">
        <f>AVERAGE(D24:D90)</f>
        <v>7.12</v>
      </c>
      <c r="F18" s="5"/>
      <c r="G18" s="5"/>
      <c r="H18" s="13"/>
      <c r="I18" s="13"/>
      <c r="J18" s="13"/>
      <c r="K18" s="13"/>
    </row>
    <row r="19" spans="1:12" ht="21" customHeight="1" x14ac:dyDescent="0.3">
      <c r="A19" s="61" t="s">
        <v>32</v>
      </c>
      <c r="B19" s="5"/>
      <c r="C19" s="34"/>
      <c r="D19" s="34"/>
      <c r="E19" s="35"/>
      <c r="F19" s="24"/>
      <c r="G19" s="24"/>
      <c r="H19" s="24"/>
      <c r="I19" s="5"/>
      <c r="J19" s="13"/>
      <c r="K19" s="13"/>
    </row>
    <row r="20" spans="1:12" ht="21" customHeight="1" x14ac:dyDescent="0.3">
      <c r="A20" s="60"/>
      <c r="B20" s="46"/>
      <c r="C20" s="34"/>
      <c r="D20" s="34"/>
      <c r="E20" s="35"/>
      <c r="F20" s="24"/>
      <c r="G20" s="24"/>
      <c r="H20" s="24"/>
      <c r="I20" s="5"/>
      <c r="J20" s="13"/>
      <c r="K20" s="13"/>
    </row>
    <row r="21" spans="1:12" ht="15.6" x14ac:dyDescent="0.3">
      <c r="A21" s="44"/>
      <c r="B21" s="5"/>
      <c r="C21" s="34"/>
      <c r="D21" s="34"/>
      <c r="E21" s="35"/>
      <c r="F21" s="24"/>
      <c r="G21" s="24"/>
      <c r="H21" s="24"/>
      <c r="I21" s="5"/>
      <c r="J21" s="13"/>
      <c r="K21" s="13"/>
    </row>
    <row r="22" spans="1:12" x14ac:dyDescent="0.3">
      <c r="A22" s="46"/>
      <c r="B22" s="5"/>
      <c r="C22" s="5"/>
      <c r="D22" s="5"/>
      <c r="E22" s="25"/>
      <c r="F22" s="25"/>
      <c r="G22" s="25"/>
      <c r="H22" s="25"/>
      <c r="I22" s="5"/>
      <c r="J22" s="13"/>
      <c r="K22" s="13"/>
    </row>
    <row r="23" spans="1:12" ht="33" customHeight="1" x14ac:dyDescent="0.3">
      <c r="A23" s="45" t="s">
        <v>14</v>
      </c>
      <c r="B23" s="27" t="s">
        <v>15</v>
      </c>
      <c r="C23" s="26" t="s">
        <v>16</v>
      </c>
      <c r="D23" s="27" t="s">
        <v>17</v>
      </c>
      <c r="E23" s="27" t="s">
        <v>18</v>
      </c>
      <c r="F23" s="27" t="s">
        <v>19</v>
      </c>
      <c r="G23" s="28" t="s">
        <v>20</v>
      </c>
      <c r="H23" s="27" t="s">
        <v>21</v>
      </c>
      <c r="I23" s="28" t="s">
        <v>22</v>
      </c>
      <c r="J23" s="13"/>
      <c r="K23" s="13"/>
    </row>
    <row r="24" spans="1:12" s="32" customFormat="1" x14ac:dyDescent="0.3">
      <c r="A24" s="51" t="s">
        <v>54</v>
      </c>
      <c r="B24" s="52">
        <v>44166</v>
      </c>
      <c r="C24" s="72" t="s">
        <v>59</v>
      </c>
      <c r="D24" s="54">
        <v>6.9</v>
      </c>
      <c r="E24" s="54">
        <v>0.18</v>
      </c>
      <c r="F24" s="54">
        <v>22</v>
      </c>
      <c r="G24" s="54">
        <v>0</v>
      </c>
      <c r="H24" s="54">
        <v>0</v>
      </c>
      <c r="I24" s="54">
        <v>0</v>
      </c>
      <c r="J24" s="56"/>
    </row>
    <row r="25" spans="1:12" s="32" customFormat="1" x14ac:dyDescent="0.3">
      <c r="A25" s="51"/>
      <c r="B25" s="52">
        <v>44173</v>
      </c>
      <c r="C25" s="72" t="s">
        <v>59</v>
      </c>
      <c r="D25" s="54">
        <v>7.2</v>
      </c>
      <c r="E25" s="54">
        <v>0.41</v>
      </c>
      <c r="F25" s="54">
        <v>21</v>
      </c>
      <c r="G25" s="54">
        <v>0</v>
      </c>
      <c r="H25" s="54">
        <v>0</v>
      </c>
      <c r="I25" s="54">
        <v>0</v>
      </c>
      <c r="J25" s="56"/>
    </row>
    <row r="26" spans="1:12" s="32" customFormat="1" x14ac:dyDescent="0.3">
      <c r="A26" s="51"/>
      <c r="B26" s="52">
        <v>44180</v>
      </c>
      <c r="C26" s="72" t="s">
        <v>59</v>
      </c>
      <c r="D26" s="54">
        <v>6.9</v>
      </c>
      <c r="E26" s="54">
        <v>0.37</v>
      </c>
      <c r="F26" s="54">
        <v>21</v>
      </c>
      <c r="G26" s="54">
        <v>0</v>
      </c>
      <c r="H26" s="54">
        <v>0</v>
      </c>
      <c r="I26" s="54">
        <v>0</v>
      </c>
      <c r="J26" s="56"/>
    </row>
    <row r="27" spans="1:12" s="32" customFormat="1" x14ac:dyDescent="0.3">
      <c r="A27" s="51"/>
      <c r="B27" s="52">
        <v>44186</v>
      </c>
      <c r="C27" s="72" t="s">
        <v>59</v>
      </c>
      <c r="D27" s="53">
        <v>7</v>
      </c>
      <c r="E27" s="53">
        <v>0.34</v>
      </c>
      <c r="F27" s="53">
        <v>22</v>
      </c>
      <c r="G27" s="53">
        <v>0</v>
      </c>
      <c r="H27" s="53">
        <v>0</v>
      </c>
      <c r="I27" s="53">
        <v>0</v>
      </c>
      <c r="J27" s="56"/>
    </row>
    <row r="28" spans="1:12" s="32" customFormat="1" x14ac:dyDescent="0.3">
      <c r="A28" s="51"/>
      <c r="B28" s="52">
        <v>44193</v>
      </c>
      <c r="C28" s="72" t="s">
        <v>59</v>
      </c>
      <c r="D28" s="53">
        <v>7.6</v>
      </c>
      <c r="E28" s="53">
        <v>0.28000000000000003</v>
      </c>
      <c r="F28" s="53">
        <v>22</v>
      </c>
      <c r="G28" s="53">
        <v>0</v>
      </c>
      <c r="H28" s="53">
        <v>0</v>
      </c>
      <c r="I28" s="53">
        <v>0</v>
      </c>
      <c r="J28" s="56"/>
    </row>
    <row r="29" spans="1:12" x14ac:dyDescent="0.3">
      <c r="A29" s="29"/>
      <c r="B29" s="48"/>
      <c r="C29" s="47"/>
      <c r="D29" s="30"/>
      <c r="E29" s="30"/>
      <c r="F29" s="30"/>
      <c r="G29" s="30"/>
      <c r="H29" s="30"/>
      <c r="I29" s="30"/>
      <c r="J29" s="13"/>
      <c r="K29" s="13"/>
    </row>
    <row r="30" spans="1:12" x14ac:dyDescent="0.3">
      <c r="A30" s="55"/>
      <c r="B30" s="52"/>
      <c r="C30" s="53"/>
      <c r="D30" s="54"/>
      <c r="E30" s="54"/>
      <c r="F30" s="54"/>
      <c r="G30" s="54"/>
      <c r="H30" s="54"/>
      <c r="I30" s="54"/>
      <c r="J30" s="56"/>
      <c r="K30" s="56"/>
      <c r="L30" s="57"/>
    </row>
    <row r="31" spans="1:12" x14ac:dyDescent="0.3">
      <c r="A31" s="55"/>
      <c r="B31" s="52"/>
      <c r="C31" s="53"/>
      <c r="D31" s="54"/>
      <c r="E31" s="54"/>
      <c r="F31" s="54"/>
      <c r="G31" s="54"/>
      <c r="H31" s="54"/>
      <c r="I31" s="54"/>
      <c r="J31" s="56"/>
      <c r="K31" s="56"/>
      <c r="L31" s="57"/>
    </row>
    <row r="32" spans="1:12" x14ac:dyDescent="0.3">
      <c r="A32" s="55"/>
      <c r="B32" s="52"/>
      <c r="C32" s="53"/>
      <c r="D32" s="54"/>
      <c r="E32" s="54"/>
      <c r="F32" s="54"/>
      <c r="G32" s="54"/>
      <c r="H32" s="54"/>
      <c r="I32" s="54"/>
      <c r="J32" s="56"/>
      <c r="K32" s="56"/>
      <c r="L32" s="57"/>
    </row>
    <row r="33" spans="1:12" x14ac:dyDescent="0.3">
      <c r="A33" s="55"/>
      <c r="B33" s="52"/>
      <c r="C33" s="53"/>
      <c r="D33" s="54"/>
      <c r="E33" s="54"/>
      <c r="F33" s="54"/>
      <c r="G33" s="54"/>
      <c r="H33" s="54"/>
      <c r="I33" s="54"/>
      <c r="J33" s="56"/>
      <c r="K33" s="56"/>
      <c r="L33" s="57"/>
    </row>
    <row r="34" spans="1:12" x14ac:dyDescent="0.3">
      <c r="A34" s="55"/>
      <c r="B34" s="52"/>
      <c r="C34" s="53"/>
      <c r="D34" s="54"/>
      <c r="E34" s="54"/>
      <c r="F34" s="54"/>
      <c r="G34" s="54"/>
      <c r="H34" s="54"/>
      <c r="I34" s="54"/>
      <c r="J34" s="56"/>
      <c r="K34" s="56"/>
      <c r="L34" s="57"/>
    </row>
    <row r="35" spans="1:12" x14ac:dyDescent="0.3">
      <c r="A35" s="55"/>
      <c r="B35" s="52"/>
      <c r="C35" s="53"/>
      <c r="D35" s="54"/>
      <c r="E35" s="54"/>
      <c r="F35" s="54"/>
      <c r="G35" s="54"/>
      <c r="H35" s="54"/>
      <c r="I35" s="54"/>
      <c r="J35" s="56"/>
      <c r="K35" s="56"/>
      <c r="L35" s="57"/>
    </row>
    <row r="36" spans="1:12" x14ac:dyDescent="0.3">
      <c r="A36" s="55"/>
      <c r="B36" s="52"/>
      <c r="C36" s="53"/>
      <c r="D36" s="54"/>
      <c r="E36" s="54"/>
      <c r="F36" s="54"/>
      <c r="G36" s="54"/>
      <c r="H36" s="54"/>
      <c r="I36" s="54"/>
      <c r="J36" s="56"/>
      <c r="K36" s="56"/>
      <c r="L36" s="57"/>
    </row>
    <row r="37" spans="1:12" x14ac:dyDescent="0.3">
      <c r="A37" s="55"/>
      <c r="B37" s="52"/>
      <c r="C37" s="53"/>
      <c r="D37" s="54"/>
      <c r="E37" s="54"/>
      <c r="F37" s="54"/>
      <c r="G37" s="54"/>
      <c r="H37" s="54"/>
      <c r="I37" s="54"/>
      <c r="J37" s="56"/>
      <c r="K37" s="56"/>
      <c r="L37" s="57"/>
    </row>
    <row r="38" spans="1:12" x14ac:dyDescent="0.3">
      <c r="A38" s="55"/>
      <c r="B38" s="52"/>
      <c r="C38" s="53"/>
      <c r="D38" s="54"/>
      <c r="E38" s="54"/>
      <c r="F38" s="54"/>
      <c r="G38" s="54"/>
      <c r="H38" s="54"/>
      <c r="I38" s="54"/>
      <c r="J38" s="56"/>
      <c r="K38" s="56"/>
      <c r="L38" s="57"/>
    </row>
    <row r="39" spans="1:12" x14ac:dyDescent="0.3">
      <c r="A39" s="55"/>
      <c r="B39" s="52"/>
      <c r="C39" s="53"/>
      <c r="D39" s="54"/>
      <c r="E39" s="54"/>
      <c r="F39" s="54"/>
      <c r="G39" s="54"/>
      <c r="H39" s="54"/>
      <c r="I39" s="54"/>
      <c r="J39" s="56"/>
      <c r="K39" s="56"/>
      <c r="L39" s="57"/>
    </row>
    <row r="40" spans="1:12" x14ac:dyDescent="0.3">
      <c r="A40" s="55"/>
      <c r="B40" s="52"/>
      <c r="C40" s="53"/>
      <c r="D40" s="54"/>
      <c r="E40" s="54"/>
      <c r="F40" s="54"/>
      <c r="G40" s="54"/>
      <c r="H40" s="54"/>
      <c r="I40" s="54"/>
      <c r="J40" s="56"/>
      <c r="K40" s="56"/>
      <c r="L40" s="57"/>
    </row>
    <row r="41" spans="1:12" x14ac:dyDescent="0.3">
      <c r="A41" s="55"/>
      <c r="B41" s="52"/>
      <c r="C41" s="53"/>
      <c r="D41" s="54"/>
      <c r="E41" s="54"/>
      <c r="F41" s="54"/>
      <c r="G41" s="54"/>
      <c r="H41" s="54"/>
      <c r="I41" s="54"/>
      <c r="J41" s="56"/>
      <c r="K41" s="56"/>
      <c r="L41" s="57"/>
    </row>
    <row r="42" spans="1:12" x14ac:dyDescent="0.3">
      <c r="A42" s="55"/>
      <c r="B42" s="52"/>
      <c r="C42" s="53"/>
      <c r="D42" s="54"/>
      <c r="E42" s="54"/>
      <c r="F42" s="54"/>
      <c r="G42" s="54"/>
      <c r="H42" s="54"/>
      <c r="I42" s="54"/>
      <c r="J42" s="56"/>
      <c r="K42" s="56"/>
      <c r="L42" s="57"/>
    </row>
    <row r="43" spans="1:12" x14ac:dyDescent="0.3">
      <c r="A43" s="55"/>
      <c r="B43" s="52"/>
      <c r="C43" s="53"/>
      <c r="D43" s="54"/>
      <c r="E43" s="54"/>
      <c r="F43" s="54"/>
      <c r="G43" s="54"/>
      <c r="H43" s="54"/>
      <c r="I43" s="54"/>
      <c r="J43" s="56"/>
      <c r="K43" s="56"/>
      <c r="L43" s="57"/>
    </row>
    <row r="44" spans="1:12" x14ac:dyDescent="0.3">
      <c r="A44" s="51"/>
      <c r="B44" s="52"/>
      <c r="C44" s="53"/>
      <c r="D44" s="54"/>
      <c r="E44" s="54"/>
      <c r="F44" s="54"/>
      <c r="G44" s="54"/>
      <c r="H44" s="54"/>
      <c r="I44" s="54"/>
      <c r="J44" s="56"/>
      <c r="K44" s="56"/>
      <c r="L44" s="57"/>
    </row>
    <row r="45" spans="1:12" x14ac:dyDescent="0.3">
      <c r="A45" s="51"/>
      <c r="B45" s="52"/>
      <c r="C45" s="53"/>
      <c r="D45" s="54"/>
      <c r="E45" s="54"/>
      <c r="F45" s="54"/>
      <c r="G45" s="54"/>
      <c r="H45" s="54"/>
      <c r="I45" s="54"/>
      <c r="J45" s="56"/>
      <c r="K45" s="56"/>
      <c r="L45" s="57"/>
    </row>
    <row r="46" spans="1:12" x14ac:dyDescent="0.3">
      <c r="A46" s="51"/>
      <c r="B46" s="52"/>
      <c r="C46" s="53"/>
      <c r="D46" s="54"/>
      <c r="E46" s="54"/>
      <c r="F46" s="54"/>
      <c r="G46" s="54"/>
      <c r="H46" s="54"/>
      <c r="I46" s="54"/>
      <c r="J46" s="56"/>
      <c r="K46" s="56"/>
      <c r="L46" s="57"/>
    </row>
    <row r="47" spans="1:12" x14ac:dyDescent="0.3">
      <c r="A47" s="51"/>
      <c r="B47" s="52"/>
      <c r="C47" s="53"/>
      <c r="D47" s="54"/>
      <c r="E47" s="54"/>
      <c r="F47" s="54"/>
      <c r="G47" s="54"/>
      <c r="H47" s="54"/>
      <c r="I47" s="54"/>
      <c r="J47" s="56"/>
      <c r="K47" s="56"/>
      <c r="L47" s="57"/>
    </row>
    <row r="48" spans="1:12" x14ac:dyDescent="0.3">
      <c r="A48" s="51"/>
      <c r="B48" s="52"/>
      <c r="C48" s="53"/>
      <c r="D48" s="54"/>
      <c r="E48" s="54"/>
      <c r="F48" s="54"/>
      <c r="G48" s="54"/>
      <c r="H48" s="54"/>
      <c r="I48" s="54"/>
      <c r="J48" s="56"/>
      <c r="K48" s="56"/>
      <c r="L48" s="57"/>
    </row>
    <row r="49" spans="1:12" x14ac:dyDescent="0.3">
      <c r="A49" s="51"/>
      <c r="B49" s="52"/>
      <c r="C49" s="53"/>
      <c r="D49" s="54"/>
      <c r="E49" s="54"/>
      <c r="F49" s="54"/>
      <c r="G49" s="54"/>
      <c r="H49" s="54"/>
      <c r="I49" s="54"/>
      <c r="J49" s="56"/>
      <c r="K49" s="56"/>
      <c r="L49" s="57"/>
    </row>
    <row r="50" spans="1:12" x14ac:dyDescent="0.3">
      <c r="A50" s="51"/>
      <c r="B50" s="52"/>
      <c r="C50" s="53"/>
      <c r="D50" s="54"/>
      <c r="E50" s="54"/>
      <c r="F50" s="54"/>
      <c r="G50" s="54"/>
      <c r="H50" s="54"/>
      <c r="I50" s="54"/>
      <c r="J50" s="56"/>
      <c r="K50" s="56"/>
      <c r="L50" s="57"/>
    </row>
    <row r="51" spans="1:12" x14ac:dyDescent="0.3">
      <c r="A51" s="51"/>
      <c r="B51" s="52"/>
      <c r="C51" s="53"/>
      <c r="D51" s="54"/>
      <c r="E51" s="54"/>
      <c r="F51" s="54"/>
      <c r="G51" s="54"/>
      <c r="H51" s="54"/>
      <c r="I51" s="54"/>
      <c r="J51" s="56"/>
      <c r="K51" s="56"/>
      <c r="L51" s="57"/>
    </row>
    <row r="52" spans="1:12" x14ac:dyDescent="0.3">
      <c r="A52" s="51"/>
      <c r="B52" s="52"/>
      <c r="C52" s="53"/>
      <c r="D52" s="54"/>
      <c r="E52" s="54"/>
      <c r="F52" s="54"/>
      <c r="G52" s="54"/>
      <c r="H52" s="54"/>
      <c r="I52" s="54"/>
      <c r="J52" s="56"/>
      <c r="K52" s="56"/>
      <c r="L52" s="57"/>
    </row>
    <row r="53" spans="1:12" x14ac:dyDescent="0.3">
      <c r="A53" s="51"/>
      <c r="B53" s="52"/>
      <c r="C53" s="53"/>
      <c r="D53" s="54"/>
      <c r="E53" s="54"/>
      <c r="F53" s="54"/>
      <c r="G53" s="54"/>
      <c r="H53" s="54"/>
      <c r="I53" s="54"/>
      <c r="J53" s="56"/>
      <c r="K53" s="56"/>
      <c r="L53" s="57"/>
    </row>
    <row r="54" spans="1:12" x14ac:dyDescent="0.3">
      <c r="A54" s="51"/>
      <c r="B54" s="52"/>
      <c r="C54" s="53"/>
      <c r="D54" s="54"/>
      <c r="E54" s="54"/>
      <c r="F54" s="54"/>
      <c r="G54" s="54"/>
      <c r="H54" s="54"/>
      <c r="I54" s="54"/>
      <c r="J54" s="56"/>
      <c r="K54" s="56"/>
      <c r="L54" s="57"/>
    </row>
    <row r="55" spans="1:12" x14ac:dyDescent="0.3">
      <c r="A55" s="51"/>
      <c r="B55" s="52"/>
      <c r="C55" s="53"/>
      <c r="D55" s="54"/>
      <c r="E55" s="54"/>
      <c r="F55" s="54"/>
      <c r="G55" s="54"/>
      <c r="H55" s="54"/>
      <c r="I55" s="54"/>
      <c r="J55" s="56"/>
      <c r="K55" s="56"/>
      <c r="L55" s="57"/>
    </row>
    <row r="56" spans="1:12" x14ac:dyDescent="0.3">
      <c r="A56" s="51"/>
      <c r="B56" s="52"/>
      <c r="C56" s="53"/>
      <c r="D56" s="54"/>
      <c r="E56" s="54"/>
      <c r="F56" s="54"/>
      <c r="G56" s="54"/>
      <c r="H56" s="54"/>
      <c r="I56" s="54"/>
      <c r="J56" s="56"/>
      <c r="K56" s="56"/>
      <c r="L56" s="57"/>
    </row>
    <row r="57" spans="1:12" x14ac:dyDescent="0.3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7"/>
    </row>
    <row r="58" spans="1:12" x14ac:dyDescent="0.3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7"/>
    </row>
    <row r="59" spans="1:12" x14ac:dyDescent="0.3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L60"/>
  <sheetViews>
    <sheetView topLeftCell="A13" zoomScale="85" zoomScaleNormal="85" workbookViewId="0">
      <selection activeCell="C34" sqref="C34"/>
    </sheetView>
  </sheetViews>
  <sheetFormatPr baseColWidth="10" defaultRowHeight="14.4" x14ac:dyDescent="0.3"/>
  <cols>
    <col min="1" max="1" width="44.5546875" customWidth="1"/>
    <col min="2" max="2" width="19.33203125" customWidth="1"/>
    <col min="3" max="3" width="22.5546875" bestFit="1" customWidth="1"/>
    <col min="4" max="4" width="12.88671875" customWidth="1"/>
    <col min="5" max="5" width="14.6640625" bestFit="1" customWidth="1"/>
    <col min="9" max="9" width="14.33203125" customWidth="1"/>
  </cols>
  <sheetData>
    <row r="3" spans="1:11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" x14ac:dyDescent="0.45">
      <c r="A4" s="15" t="s">
        <v>28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6" x14ac:dyDescent="0.3">
      <c r="A5" s="16"/>
      <c r="B5" s="16"/>
      <c r="C5" s="4"/>
      <c r="D5" s="4"/>
      <c r="E5" s="4"/>
      <c r="F5" s="4"/>
      <c r="G5" s="4"/>
      <c r="H5" s="13"/>
      <c r="I5" s="13"/>
      <c r="J5" s="13"/>
      <c r="K5" s="13"/>
    </row>
    <row r="6" spans="1:11" ht="21" x14ac:dyDescent="0.4">
      <c r="A6" s="1" t="s">
        <v>0</v>
      </c>
      <c r="B6" s="2"/>
      <c r="C6" s="2"/>
      <c r="D6" s="62" t="str">
        <f>'Os vba'!D6</f>
        <v>Desember 2020</v>
      </c>
      <c r="E6" s="3"/>
      <c r="F6" s="4"/>
      <c r="G6" s="4"/>
      <c r="H6" s="13"/>
      <c r="I6" s="13"/>
      <c r="J6" s="13"/>
      <c r="K6" s="13"/>
    </row>
    <row r="7" spans="1:11" ht="21" x14ac:dyDescent="0.4">
      <c r="A7" s="17"/>
      <c r="B7" s="18"/>
      <c r="C7" s="18"/>
      <c r="D7" s="19"/>
      <c r="E7" s="20"/>
      <c r="F7" s="21"/>
      <c r="G7" s="4"/>
      <c r="H7" s="13"/>
      <c r="I7" s="13"/>
      <c r="J7" s="13"/>
      <c r="K7" s="13"/>
    </row>
    <row r="8" spans="1:11" ht="21" customHeight="1" x14ac:dyDescent="0.3">
      <c r="A8" s="36" t="s">
        <v>1</v>
      </c>
      <c r="B8" s="37"/>
      <c r="C8" s="37"/>
      <c r="D8" s="37"/>
      <c r="E8" s="37"/>
      <c r="F8" s="5"/>
      <c r="G8" s="5"/>
      <c r="H8" s="13"/>
      <c r="I8" s="13"/>
      <c r="J8" s="13"/>
      <c r="K8" s="13"/>
    </row>
    <row r="9" spans="1:11" ht="34.5" customHeight="1" x14ac:dyDescent="0.3">
      <c r="A9" s="38" t="s">
        <v>2</v>
      </c>
      <c r="B9" s="39" t="s">
        <v>9</v>
      </c>
      <c r="C9" s="39" t="s">
        <v>23</v>
      </c>
      <c r="D9" s="40" t="s">
        <v>3</v>
      </c>
      <c r="E9" s="40" t="s">
        <v>4</v>
      </c>
      <c r="F9" s="5"/>
      <c r="G9" s="5"/>
      <c r="H9" s="13"/>
      <c r="I9" s="13"/>
      <c r="J9" s="13"/>
      <c r="K9" s="13"/>
    </row>
    <row r="10" spans="1:11" ht="21" customHeight="1" x14ac:dyDescent="0.3">
      <c r="A10" s="6" t="s">
        <v>5</v>
      </c>
      <c r="B10" s="7">
        <v>0</v>
      </c>
      <c r="C10" s="7"/>
      <c r="D10" s="7">
        <f>COUNT(H24:H90)</f>
        <v>3</v>
      </c>
      <c r="E10" s="7">
        <f>COUNTIF(H24:H90,"=0")</f>
        <v>3</v>
      </c>
      <c r="F10" s="5"/>
      <c r="G10" s="5"/>
      <c r="H10" s="13"/>
      <c r="I10" s="13"/>
      <c r="J10" s="42"/>
      <c r="K10" s="13"/>
    </row>
    <row r="11" spans="1:11" ht="21" customHeight="1" x14ac:dyDescent="0.3">
      <c r="A11" s="6" t="s">
        <v>6</v>
      </c>
      <c r="B11" s="7">
        <v>0</v>
      </c>
      <c r="C11" s="7"/>
      <c r="D11" s="7">
        <f>COUNT(I24:I90)</f>
        <v>3</v>
      </c>
      <c r="E11" s="7">
        <f>COUNTIF(I24:I90,"=0")</f>
        <v>3</v>
      </c>
      <c r="F11" s="5"/>
      <c r="G11" s="5"/>
      <c r="H11" s="13"/>
      <c r="I11" s="13"/>
      <c r="J11" s="43"/>
      <c r="K11" s="13"/>
    </row>
    <row r="12" spans="1:11" ht="21" customHeight="1" x14ac:dyDescent="0.3">
      <c r="A12" s="33" t="s">
        <v>7</v>
      </c>
      <c r="B12" s="8"/>
      <c r="C12" s="8">
        <v>0</v>
      </c>
      <c r="D12" s="8">
        <f>COUNT(G24:G90)</f>
        <v>3</v>
      </c>
      <c r="E12" s="8">
        <f>COUNTIF(G24:G90,"=0")</f>
        <v>3</v>
      </c>
      <c r="F12" s="5"/>
      <c r="G12" s="5"/>
      <c r="H12" s="13"/>
      <c r="I12" s="13"/>
      <c r="J12" s="44"/>
      <c r="K12" s="13"/>
    </row>
    <row r="13" spans="1:11" s="32" customFormat="1" x14ac:dyDescent="0.3">
      <c r="A13" s="22"/>
      <c r="B13" s="22"/>
      <c r="C13" s="22"/>
      <c r="D13" s="22"/>
      <c r="E13" s="22"/>
      <c r="F13" s="5"/>
      <c r="G13" s="5"/>
      <c r="H13" s="31"/>
      <c r="I13" s="31"/>
      <c r="J13" s="31"/>
      <c r="K13" s="31"/>
    </row>
    <row r="14" spans="1:11" ht="21" customHeight="1" x14ac:dyDescent="0.3">
      <c r="A14" s="36" t="s">
        <v>8</v>
      </c>
      <c r="B14" s="40"/>
      <c r="C14" s="40"/>
      <c r="D14" s="40"/>
      <c r="E14" s="40"/>
      <c r="F14" s="5"/>
      <c r="G14" s="5"/>
      <c r="H14" s="13"/>
      <c r="I14" s="13"/>
      <c r="J14" s="13"/>
      <c r="K14" s="13"/>
    </row>
    <row r="15" spans="1:11" ht="32.25" customHeight="1" x14ac:dyDescent="0.3">
      <c r="A15" s="38" t="s">
        <v>2</v>
      </c>
      <c r="B15" s="39" t="s">
        <v>9</v>
      </c>
      <c r="C15" s="39" t="s">
        <v>23</v>
      </c>
      <c r="D15" s="40" t="s">
        <v>3</v>
      </c>
      <c r="E15" s="41" t="s">
        <v>10</v>
      </c>
      <c r="F15" s="23"/>
      <c r="G15" s="5"/>
      <c r="H15" s="13"/>
      <c r="I15" s="13"/>
      <c r="J15" s="13"/>
      <c r="K15" s="13"/>
    </row>
    <row r="16" spans="1:11" ht="31.2" x14ac:dyDescent="0.3">
      <c r="A16" s="6" t="s">
        <v>11</v>
      </c>
      <c r="B16" s="7" t="s">
        <v>34</v>
      </c>
      <c r="C16" s="7" t="s">
        <v>24</v>
      </c>
      <c r="D16" s="7">
        <f>COUNT(F24:F90)</f>
        <v>3</v>
      </c>
      <c r="E16" s="9">
        <f>AVERAGE(F24:F90)</f>
        <v>2</v>
      </c>
      <c r="F16" s="5"/>
      <c r="G16" s="5"/>
      <c r="H16" s="13"/>
      <c r="I16" s="13"/>
      <c r="J16" s="13"/>
      <c r="K16" s="13"/>
    </row>
    <row r="17" spans="1:12" ht="31.2" x14ac:dyDescent="0.3">
      <c r="A17" s="10" t="s">
        <v>12</v>
      </c>
      <c r="B17" s="7" t="s">
        <v>33</v>
      </c>
      <c r="C17" s="7" t="s">
        <v>24</v>
      </c>
      <c r="D17" s="7">
        <f>COUNT(E24:E90)</f>
        <v>3</v>
      </c>
      <c r="E17" s="9">
        <f>AVERAGE(E24:E90)</f>
        <v>2.2399999999999998</v>
      </c>
      <c r="F17" s="5"/>
      <c r="G17" s="5"/>
      <c r="H17" s="13"/>
      <c r="I17" s="13"/>
      <c r="J17" s="13"/>
      <c r="K17" s="13"/>
    </row>
    <row r="18" spans="1:12" ht="20.25" customHeight="1" x14ac:dyDescent="0.3">
      <c r="A18" s="11" t="s">
        <v>13</v>
      </c>
      <c r="B18" s="12"/>
      <c r="C18" s="12" t="s">
        <v>31</v>
      </c>
      <c r="D18" s="8">
        <f>COUNT(D24:D90)</f>
        <v>3</v>
      </c>
      <c r="E18" s="14">
        <f>AVERAGE(D24:D90)</f>
        <v>7.5333333333333341</v>
      </c>
      <c r="F18" s="5"/>
      <c r="G18" s="5"/>
      <c r="H18" s="13"/>
      <c r="I18" s="13"/>
      <c r="J18" s="13"/>
      <c r="K18" s="13"/>
    </row>
    <row r="19" spans="1:12" ht="21" customHeight="1" x14ac:dyDescent="0.3">
      <c r="A19" s="61" t="s">
        <v>61</v>
      </c>
      <c r="B19" s="5"/>
      <c r="C19" s="34"/>
      <c r="D19" s="34"/>
      <c r="E19" s="35"/>
      <c r="F19" s="24"/>
      <c r="G19" s="24"/>
      <c r="H19" s="24"/>
      <c r="I19" s="5"/>
      <c r="J19" s="13"/>
      <c r="K19" s="13"/>
    </row>
    <row r="20" spans="1:12" ht="21" customHeight="1" x14ac:dyDescent="0.3">
      <c r="A20" s="60" t="s">
        <v>60</v>
      </c>
      <c r="B20" s="46"/>
      <c r="C20" s="34"/>
      <c r="D20" s="34"/>
      <c r="E20" s="35"/>
      <c r="F20" s="24"/>
      <c r="G20" s="24"/>
      <c r="H20" s="24"/>
      <c r="I20" s="5"/>
      <c r="J20" s="13"/>
      <c r="K20" s="13"/>
    </row>
    <row r="21" spans="1:12" ht="15.6" x14ac:dyDescent="0.3">
      <c r="A21" s="44"/>
      <c r="B21" s="5"/>
      <c r="C21" s="34"/>
      <c r="D21" s="34"/>
      <c r="E21" s="35"/>
      <c r="F21" s="24"/>
      <c r="G21" s="24"/>
      <c r="H21" s="24"/>
      <c r="I21" s="5"/>
      <c r="J21" s="13"/>
      <c r="K21" s="13"/>
    </row>
    <row r="22" spans="1:12" x14ac:dyDescent="0.3">
      <c r="A22" s="46"/>
      <c r="B22" s="5"/>
      <c r="C22" s="5"/>
      <c r="D22" s="5"/>
      <c r="E22" s="25"/>
      <c r="F22" s="25"/>
      <c r="G22" s="25"/>
      <c r="H22" s="25"/>
      <c r="I22" s="5"/>
      <c r="J22" s="13"/>
      <c r="K22" s="13"/>
    </row>
    <row r="23" spans="1:12" ht="33" customHeight="1" x14ac:dyDescent="0.3">
      <c r="A23" s="45" t="s">
        <v>14</v>
      </c>
      <c r="B23" s="27" t="s">
        <v>15</v>
      </c>
      <c r="C23" s="26" t="s">
        <v>16</v>
      </c>
      <c r="D23" s="27" t="s">
        <v>17</v>
      </c>
      <c r="E23" s="27" t="s">
        <v>18</v>
      </c>
      <c r="F23" s="27" t="s">
        <v>19</v>
      </c>
      <c r="G23" s="28" t="s">
        <v>20</v>
      </c>
      <c r="H23" s="27" t="s">
        <v>21</v>
      </c>
      <c r="I23" s="28" t="s">
        <v>22</v>
      </c>
      <c r="J23" s="13"/>
      <c r="K23" s="13"/>
    </row>
    <row r="24" spans="1:12" s="32" customFormat="1" x14ac:dyDescent="0.3">
      <c r="A24" s="51" t="s">
        <v>55</v>
      </c>
      <c r="B24" s="52">
        <v>44173</v>
      </c>
      <c r="C24" s="72" t="s">
        <v>43</v>
      </c>
      <c r="D24" s="58">
        <v>7.6</v>
      </c>
      <c r="E24" s="58">
        <v>0.65</v>
      </c>
      <c r="F24" s="58">
        <v>2</v>
      </c>
      <c r="G24" s="58">
        <v>0</v>
      </c>
      <c r="H24" s="58">
        <v>0</v>
      </c>
      <c r="I24" s="58">
        <v>0</v>
      </c>
      <c r="J24" s="57"/>
    </row>
    <row r="25" spans="1:12" s="32" customFormat="1" x14ac:dyDescent="0.3">
      <c r="A25" s="51"/>
      <c r="B25" s="52">
        <v>44180</v>
      </c>
      <c r="C25" s="72" t="s">
        <v>43</v>
      </c>
      <c r="D25" s="67">
        <v>7.5</v>
      </c>
      <c r="E25" s="74">
        <v>5.0999999999999996</v>
      </c>
      <c r="F25" s="67">
        <v>2</v>
      </c>
      <c r="G25" s="67">
        <v>0</v>
      </c>
      <c r="H25" s="67">
        <v>0</v>
      </c>
      <c r="I25" s="67">
        <v>0</v>
      </c>
    </row>
    <row r="26" spans="1:12" s="32" customFormat="1" x14ac:dyDescent="0.3">
      <c r="B26" s="52">
        <v>44186</v>
      </c>
      <c r="C26" s="72" t="s">
        <v>43</v>
      </c>
      <c r="D26" s="67">
        <v>7.5</v>
      </c>
      <c r="E26" s="67">
        <v>0.97</v>
      </c>
      <c r="F26" s="67">
        <v>2</v>
      </c>
      <c r="G26" s="67">
        <v>0</v>
      </c>
      <c r="H26" s="67">
        <v>0</v>
      </c>
      <c r="I26" s="67">
        <v>0</v>
      </c>
    </row>
    <row r="27" spans="1:12" x14ac:dyDescent="0.3">
      <c r="A27" s="29"/>
      <c r="B27" s="48"/>
      <c r="C27" s="47"/>
      <c r="D27" s="30"/>
      <c r="E27" s="30"/>
      <c r="F27" s="30"/>
      <c r="G27" s="30"/>
      <c r="H27" s="30"/>
      <c r="I27" s="30"/>
      <c r="J27" s="13"/>
      <c r="K27" s="13"/>
    </row>
    <row r="28" spans="1:12" x14ac:dyDescent="0.3">
      <c r="A28" s="29"/>
      <c r="B28" s="48"/>
      <c r="C28" s="47"/>
      <c r="D28" s="30"/>
      <c r="E28" s="30"/>
      <c r="F28" s="30"/>
      <c r="G28" s="30"/>
      <c r="H28" s="30"/>
      <c r="I28" s="30"/>
      <c r="J28" s="13"/>
      <c r="K28" s="13"/>
    </row>
    <row r="29" spans="1:12" x14ac:dyDescent="0.3">
      <c r="A29" s="29"/>
      <c r="B29" s="48"/>
      <c r="C29" s="47"/>
      <c r="D29" s="30"/>
      <c r="E29" s="30"/>
      <c r="F29" s="30"/>
      <c r="G29" s="30"/>
      <c r="H29" s="30"/>
      <c r="I29" s="30"/>
      <c r="J29" s="13"/>
      <c r="K29" s="13"/>
    </row>
    <row r="30" spans="1:12" x14ac:dyDescent="0.3">
      <c r="A30" s="29"/>
      <c r="B30" s="48"/>
      <c r="C30" s="47"/>
      <c r="D30" s="30"/>
      <c r="E30" s="30"/>
      <c r="F30" s="30"/>
      <c r="G30" s="30"/>
      <c r="H30" s="30"/>
      <c r="I30" s="30"/>
      <c r="J30" s="13"/>
      <c r="K30" s="13"/>
    </row>
    <row r="31" spans="1:12" x14ac:dyDescent="0.3">
      <c r="A31" s="55"/>
      <c r="B31" s="52"/>
      <c r="C31" s="53"/>
      <c r="D31" s="54"/>
      <c r="E31" s="54"/>
      <c r="F31" s="54"/>
      <c r="G31" s="54"/>
      <c r="H31" s="54"/>
      <c r="I31" s="54"/>
      <c r="J31" s="56"/>
      <c r="K31" s="56"/>
      <c r="L31" s="57"/>
    </row>
    <row r="32" spans="1:12" x14ac:dyDescent="0.3">
      <c r="A32" s="55"/>
      <c r="B32" s="52"/>
      <c r="C32" s="53"/>
      <c r="D32" s="54"/>
      <c r="E32" s="54"/>
      <c r="F32" s="54"/>
      <c r="G32" s="54"/>
      <c r="H32" s="54"/>
      <c r="I32" s="54"/>
      <c r="J32" s="56"/>
      <c r="K32" s="56"/>
      <c r="L32" s="57"/>
    </row>
    <row r="33" spans="1:12" x14ac:dyDescent="0.3">
      <c r="A33" s="55"/>
      <c r="B33" s="52"/>
      <c r="C33" s="53"/>
      <c r="D33" s="54"/>
      <c r="E33" s="54"/>
      <c r="F33" s="54"/>
      <c r="G33" s="54"/>
      <c r="H33" s="54"/>
      <c r="I33" s="54"/>
      <c r="J33" s="56"/>
      <c r="K33" s="56"/>
      <c r="L33" s="57"/>
    </row>
    <row r="34" spans="1:12" x14ac:dyDescent="0.3">
      <c r="A34" s="55"/>
      <c r="B34" s="52"/>
      <c r="C34" s="53"/>
      <c r="D34" s="54"/>
      <c r="E34" s="54"/>
      <c r="F34" s="54"/>
      <c r="G34" s="54"/>
      <c r="H34" s="54"/>
      <c r="I34" s="54"/>
      <c r="J34" s="56"/>
      <c r="K34" s="56"/>
      <c r="L34" s="57"/>
    </row>
    <row r="35" spans="1:12" x14ac:dyDescent="0.3">
      <c r="A35" s="55"/>
      <c r="B35" s="52"/>
      <c r="C35" s="53"/>
      <c r="D35" s="54"/>
      <c r="E35" s="54"/>
      <c r="F35" s="54"/>
      <c r="G35" s="54"/>
      <c r="H35" s="54"/>
      <c r="I35" s="54"/>
      <c r="J35" s="56"/>
      <c r="K35" s="56"/>
      <c r="L35" s="57"/>
    </row>
    <row r="36" spans="1:12" x14ac:dyDescent="0.3">
      <c r="A36" s="55"/>
      <c r="B36" s="52"/>
      <c r="C36" s="53"/>
      <c r="D36" s="54"/>
      <c r="E36" s="54"/>
      <c r="F36" s="54"/>
      <c r="G36" s="54"/>
      <c r="H36" s="54"/>
      <c r="I36" s="54"/>
      <c r="J36" s="56"/>
      <c r="K36" s="56"/>
      <c r="L36" s="57"/>
    </row>
    <row r="37" spans="1:12" x14ac:dyDescent="0.3">
      <c r="A37" s="55"/>
      <c r="B37" s="52"/>
      <c r="C37" s="53"/>
      <c r="D37" s="54"/>
      <c r="E37" s="54"/>
      <c r="F37" s="54"/>
      <c r="G37" s="54"/>
      <c r="H37" s="54"/>
      <c r="I37" s="54"/>
      <c r="J37" s="56"/>
      <c r="K37" s="56"/>
      <c r="L37" s="57"/>
    </row>
    <row r="38" spans="1:12" x14ac:dyDescent="0.3">
      <c r="A38" s="55"/>
      <c r="B38" s="52"/>
      <c r="C38" s="53"/>
      <c r="D38" s="54"/>
      <c r="E38" s="54"/>
      <c r="F38" s="54"/>
      <c r="G38" s="54"/>
      <c r="H38" s="54"/>
      <c r="I38" s="54"/>
      <c r="J38" s="56"/>
      <c r="K38" s="56"/>
      <c r="L38" s="57"/>
    </row>
    <row r="39" spans="1:12" x14ac:dyDescent="0.3">
      <c r="A39" s="55"/>
      <c r="B39" s="52"/>
      <c r="C39" s="53"/>
      <c r="D39" s="54"/>
      <c r="E39" s="54"/>
      <c r="F39" s="54"/>
      <c r="G39" s="54"/>
      <c r="H39" s="54"/>
      <c r="I39" s="54"/>
      <c r="J39" s="56"/>
      <c r="K39" s="56"/>
      <c r="L39" s="57"/>
    </row>
    <row r="40" spans="1:12" x14ac:dyDescent="0.3">
      <c r="A40" s="55"/>
      <c r="B40" s="52"/>
      <c r="C40" s="53"/>
      <c r="D40" s="54"/>
      <c r="E40" s="54"/>
      <c r="F40" s="54"/>
      <c r="G40" s="54"/>
      <c r="H40" s="54"/>
      <c r="I40" s="54"/>
      <c r="J40" s="56"/>
      <c r="K40" s="56"/>
      <c r="L40" s="57"/>
    </row>
    <row r="41" spans="1:12" x14ac:dyDescent="0.3">
      <c r="A41" s="55"/>
      <c r="B41" s="52"/>
      <c r="C41" s="53"/>
      <c r="D41" s="54"/>
      <c r="E41" s="54"/>
      <c r="F41" s="54"/>
      <c r="G41" s="54"/>
      <c r="H41" s="54"/>
      <c r="I41" s="54"/>
      <c r="J41" s="56"/>
      <c r="K41" s="56"/>
      <c r="L41" s="57"/>
    </row>
    <row r="42" spans="1:12" x14ac:dyDescent="0.3">
      <c r="A42" s="55"/>
      <c r="B42" s="52"/>
      <c r="C42" s="53"/>
      <c r="D42" s="54"/>
      <c r="E42" s="54"/>
      <c r="F42" s="54"/>
      <c r="G42" s="54"/>
      <c r="H42" s="54"/>
      <c r="I42" s="54"/>
      <c r="J42" s="56"/>
      <c r="K42" s="56"/>
      <c r="L42" s="57"/>
    </row>
    <row r="43" spans="1:12" x14ac:dyDescent="0.3">
      <c r="A43" s="55"/>
      <c r="B43" s="52"/>
      <c r="C43" s="53"/>
      <c r="D43" s="54"/>
      <c r="E43" s="54"/>
      <c r="F43" s="54"/>
      <c r="G43" s="54"/>
      <c r="H43" s="54"/>
      <c r="I43" s="54"/>
      <c r="J43" s="56"/>
      <c r="K43" s="56"/>
      <c r="L43" s="57"/>
    </row>
    <row r="44" spans="1:12" x14ac:dyDescent="0.3">
      <c r="A44" s="55"/>
      <c r="B44" s="52"/>
      <c r="C44" s="53"/>
      <c r="D44" s="54"/>
      <c r="E44" s="54"/>
      <c r="F44" s="54"/>
      <c r="G44" s="54"/>
      <c r="H44" s="54"/>
      <c r="I44" s="54"/>
      <c r="J44" s="56"/>
      <c r="K44" s="56"/>
      <c r="L44" s="57"/>
    </row>
    <row r="45" spans="1:12" x14ac:dyDescent="0.3">
      <c r="A45" s="51"/>
      <c r="B45" s="52"/>
      <c r="C45" s="53"/>
      <c r="D45" s="54"/>
      <c r="E45" s="54"/>
      <c r="F45" s="54"/>
      <c r="G45" s="54"/>
      <c r="H45" s="54"/>
      <c r="I45" s="54"/>
      <c r="J45" s="56"/>
      <c r="K45" s="56"/>
      <c r="L45" s="57"/>
    </row>
    <row r="46" spans="1:12" x14ac:dyDescent="0.3">
      <c r="A46" s="51"/>
      <c r="B46" s="52"/>
      <c r="C46" s="53"/>
      <c r="D46" s="54"/>
      <c r="E46" s="54"/>
      <c r="F46" s="54"/>
      <c r="G46" s="54"/>
      <c r="H46" s="54"/>
      <c r="I46" s="54"/>
      <c r="J46" s="56"/>
      <c r="K46" s="56"/>
      <c r="L46" s="57"/>
    </row>
    <row r="47" spans="1:12" x14ac:dyDescent="0.3">
      <c r="A47" s="51"/>
      <c r="B47" s="52"/>
      <c r="C47" s="53"/>
      <c r="D47" s="54"/>
      <c r="E47" s="54"/>
      <c r="F47" s="54"/>
      <c r="G47" s="54"/>
      <c r="H47" s="54"/>
      <c r="I47" s="54"/>
      <c r="J47" s="56"/>
      <c r="K47" s="56"/>
      <c r="L47" s="57"/>
    </row>
    <row r="48" spans="1:12" x14ac:dyDescent="0.3">
      <c r="A48" s="51"/>
      <c r="B48" s="52"/>
      <c r="C48" s="53"/>
      <c r="D48" s="54"/>
      <c r="E48" s="54"/>
      <c r="F48" s="54"/>
      <c r="G48" s="54"/>
      <c r="H48" s="54"/>
      <c r="I48" s="54"/>
      <c r="J48" s="56"/>
      <c r="K48" s="56"/>
      <c r="L48" s="57"/>
    </row>
    <row r="49" spans="1:12" x14ac:dyDescent="0.3">
      <c r="A49" s="51"/>
      <c r="B49" s="52"/>
      <c r="C49" s="53"/>
      <c r="D49" s="54"/>
      <c r="E49" s="54"/>
      <c r="F49" s="54"/>
      <c r="G49" s="54"/>
      <c r="H49" s="54"/>
      <c r="I49" s="54"/>
      <c r="J49" s="56"/>
      <c r="K49" s="56"/>
      <c r="L49" s="57"/>
    </row>
    <row r="50" spans="1:12" x14ac:dyDescent="0.3">
      <c r="A50" s="51"/>
      <c r="B50" s="52"/>
      <c r="C50" s="53"/>
      <c r="D50" s="54"/>
      <c r="E50" s="54"/>
      <c r="F50" s="54"/>
      <c r="G50" s="54"/>
      <c r="H50" s="54"/>
      <c r="I50" s="54"/>
      <c r="J50" s="56"/>
      <c r="K50" s="56"/>
      <c r="L50" s="57"/>
    </row>
    <row r="51" spans="1:12" x14ac:dyDescent="0.3">
      <c r="A51" s="51"/>
      <c r="B51" s="52"/>
      <c r="C51" s="53"/>
      <c r="D51" s="54"/>
      <c r="E51" s="54"/>
      <c r="F51" s="54"/>
      <c r="G51" s="54"/>
      <c r="H51" s="54"/>
      <c r="I51" s="54"/>
      <c r="J51" s="56"/>
      <c r="K51" s="56"/>
      <c r="L51" s="57"/>
    </row>
    <row r="52" spans="1:12" x14ac:dyDescent="0.3">
      <c r="A52" s="51"/>
      <c r="B52" s="52"/>
      <c r="C52" s="53"/>
      <c r="D52" s="54"/>
      <c r="E52" s="54"/>
      <c r="F52" s="54"/>
      <c r="G52" s="54"/>
      <c r="H52" s="54"/>
      <c r="I52" s="54"/>
      <c r="J52" s="56"/>
      <c r="K52" s="56"/>
      <c r="L52" s="57"/>
    </row>
    <row r="53" spans="1:12" x14ac:dyDescent="0.3">
      <c r="A53" s="51"/>
      <c r="B53" s="52"/>
      <c r="C53" s="53"/>
      <c r="D53" s="54"/>
      <c r="E53" s="54"/>
      <c r="F53" s="54"/>
      <c r="G53" s="54"/>
      <c r="H53" s="54"/>
      <c r="I53" s="54"/>
      <c r="J53" s="56"/>
      <c r="K53" s="56"/>
      <c r="L53" s="57"/>
    </row>
    <row r="54" spans="1:12" x14ac:dyDescent="0.3">
      <c r="A54" s="51"/>
      <c r="B54" s="52"/>
      <c r="C54" s="53"/>
      <c r="D54" s="54"/>
      <c r="E54" s="54"/>
      <c r="F54" s="54"/>
      <c r="G54" s="54"/>
      <c r="H54" s="54"/>
      <c r="I54" s="54"/>
      <c r="J54" s="56"/>
      <c r="K54" s="56"/>
      <c r="L54" s="57"/>
    </row>
    <row r="55" spans="1:12" x14ac:dyDescent="0.3">
      <c r="A55" s="51"/>
      <c r="B55" s="52"/>
      <c r="C55" s="53"/>
      <c r="D55" s="54"/>
      <c r="E55" s="54"/>
      <c r="F55" s="54"/>
      <c r="G55" s="54"/>
      <c r="H55" s="54"/>
      <c r="I55" s="54"/>
      <c r="J55" s="56"/>
      <c r="K55" s="56"/>
      <c r="L55" s="57"/>
    </row>
    <row r="56" spans="1:12" x14ac:dyDescent="0.3">
      <c r="A56" s="51"/>
      <c r="B56" s="52"/>
      <c r="C56" s="53"/>
      <c r="D56" s="54"/>
      <c r="E56" s="54"/>
      <c r="F56" s="54"/>
      <c r="G56" s="54"/>
      <c r="H56" s="54"/>
      <c r="I56" s="54"/>
      <c r="J56" s="56"/>
      <c r="K56" s="56"/>
      <c r="L56" s="57"/>
    </row>
    <row r="57" spans="1:12" x14ac:dyDescent="0.3">
      <c r="A57" s="51"/>
      <c r="B57" s="52"/>
      <c r="C57" s="53"/>
      <c r="D57" s="54"/>
      <c r="E57" s="54"/>
      <c r="F57" s="54"/>
      <c r="G57" s="54"/>
      <c r="H57" s="54"/>
      <c r="I57" s="54"/>
      <c r="J57" s="56"/>
      <c r="K57" s="56"/>
      <c r="L57" s="57"/>
    </row>
    <row r="58" spans="1:12" x14ac:dyDescent="0.3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7"/>
    </row>
    <row r="59" spans="1:12" x14ac:dyDescent="0.3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7"/>
    </row>
    <row r="60" spans="1:12" x14ac:dyDescent="0.3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L59"/>
  <sheetViews>
    <sheetView topLeftCell="A10" zoomScale="85" zoomScaleNormal="85" workbookViewId="0">
      <selection activeCell="D29" sqref="D29"/>
    </sheetView>
  </sheetViews>
  <sheetFormatPr baseColWidth="10" defaultRowHeight="14.4" x14ac:dyDescent="0.3"/>
  <cols>
    <col min="1" max="1" width="44.5546875" customWidth="1"/>
    <col min="2" max="2" width="22.88671875" customWidth="1"/>
    <col min="3" max="3" width="22.5546875" bestFit="1" customWidth="1"/>
    <col min="4" max="4" width="12.88671875" customWidth="1"/>
    <col min="5" max="5" width="14.6640625" bestFit="1" customWidth="1"/>
    <col min="9" max="9" width="14.33203125" customWidth="1"/>
  </cols>
  <sheetData>
    <row r="3" spans="1:11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" x14ac:dyDescent="0.45">
      <c r="A4" s="15" t="s">
        <v>29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6" x14ac:dyDescent="0.3">
      <c r="A5" s="16"/>
      <c r="B5" s="16"/>
      <c r="C5" s="4"/>
      <c r="D5" s="4"/>
      <c r="E5" s="4"/>
      <c r="F5" s="4"/>
      <c r="G5" s="4"/>
      <c r="H5" s="13"/>
      <c r="I5" s="13"/>
      <c r="J5" s="13"/>
      <c r="K5" s="13"/>
    </row>
    <row r="6" spans="1:11" ht="21" x14ac:dyDescent="0.4">
      <c r="A6" s="1" t="s">
        <v>0</v>
      </c>
      <c r="B6" s="2"/>
      <c r="C6" s="2"/>
      <c r="D6" s="62" t="str">
        <f>'Os vba'!D6</f>
        <v>Desember 2020</v>
      </c>
      <c r="E6" s="3"/>
      <c r="F6" s="4"/>
      <c r="G6" s="4"/>
      <c r="H6" s="13"/>
      <c r="I6" s="13"/>
      <c r="J6" s="13"/>
      <c r="K6" s="13"/>
    </row>
    <row r="7" spans="1:11" ht="21" x14ac:dyDescent="0.4">
      <c r="A7" s="17"/>
      <c r="B7" s="18"/>
      <c r="C7" s="18"/>
      <c r="D7" s="19"/>
      <c r="E7" s="20"/>
      <c r="F7" s="21"/>
      <c r="G7" s="4"/>
      <c r="H7" s="13"/>
      <c r="I7" s="13"/>
      <c r="J7" s="13"/>
      <c r="K7" s="13"/>
    </row>
    <row r="8" spans="1:11" ht="21" customHeight="1" x14ac:dyDescent="0.3">
      <c r="A8" s="36" t="s">
        <v>1</v>
      </c>
      <c r="B8" s="37"/>
      <c r="C8" s="37"/>
      <c r="D8" s="37"/>
      <c r="E8" s="37"/>
      <c r="F8" s="5"/>
      <c r="G8" s="5"/>
      <c r="H8" s="13"/>
      <c r="I8" s="13"/>
      <c r="J8" s="13"/>
      <c r="K8" s="13"/>
    </row>
    <row r="9" spans="1:11" ht="34.5" customHeight="1" x14ac:dyDescent="0.3">
      <c r="A9" s="38" t="s">
        <v>2</v>
      </c>
      <c r="B9" s="39" t="s">
        <v>9</v>
      </c>
      <c r="C9" s="39" t="s">
        <v>23</v>
      </c>
      <c r="D9" s="40" t="s">
        <v>3</v>
      </c>
      <c r="E9" s="40" t="s">
        <v>4</v>
      </c>
      <c r="F9" s="5"/>
      <c r="G9" s="5"/>
      <c r="H9" s="13"/>
      <c r="I9" s="13"/>
      <c r="J9" s="13"/>
      <c r="K9" s="13"/>
    </row>
    <row r="10" spans="1:11" ht="21" customHeight="1" x14ac:dyDescent="0.3">
      <c r="A10" s="6" t="s">
        <v>5</v>
      </c>
      <c r="B10" s="7">
        <v>0</v>
      </c>
      <c r="C10" s="7"/>
      <c r="D10" s="7">
        <f>COUNT(H24:H90)</f>
        <v>3</v>
      </c>
      <c r="E10" s="7">
        <f>COUNTIF(H24:H90,"=0")</f>
        <v>3</v>
      </c>
      <c r="F10" s="5"/>
      <c r="G10" s="5"/>
      <c r="H10" s="13"/>
      <c r="I10" s="13"/>
      <c r="J10" s="42"/>
      <c r="K10" s="13"/>
    </row>
    <row r="11" spans="1:11" ht="21" customHeight="1" x14ac:dyDescent="0.3">
      <c r="A11" s="6" t="s">
        <v>6</v>
      </c>
      <c r="B11" s="7">
        <v>0</v>
      </c>
      <c r="C11" s="7"/>
      <c r="D11" s="7">
        <f>COUNT(I24:I90)</f>
        <v>3</v>
      </c>
      <c r="E11" s="7">
        <f>COUNTIF(I24:I90,"=0")</f>
        <v>3</v>
      </c>
      <c r="F11" s="5"/>
      <c r="G11" s="5"/>
      <c r="H11" s="13"/>
      <c r="I11" s="13"/>
      <c r="J11" s="43"/>
      <c r="K11" s="13"/>
    </row>
    <row r="12" spans="1:11" ht="21" customHeight="1" x14ac:dyDescent="0.3">
      <c r="A12" s="33" t="s">
        <v>7</v>
      </c>
      <c r="B12" s="8"/>
      <c r="C12" s="8">
        <v>0</v>
      </c>
      <c r="D12" s="8">
        <f>COUNT(G24:G90)</f>
        <v>3</v>
      </c>
      <c r="E12" s="8">
        <f>COUNTIF(G24:G90,"=0")</f>
        <v>3</v>
      </c>
      <c r="F12" s="5"/>
      <c r="G12" s="5"/>
      <c r="H12" s="13"/>
      <c r="I12" s="13"/>
      <c r="J12" s="44"/>
      <c r="K12" s="13"/>
    </row>
    <row r="13" spans="1:11" s="32" customFormat="1" x14ac:dyDescent="0.3">
      <c r="A13" s="22"/>
      <c r="B13" s="22"/>
      <c r="C13" s="22"/>
      <c r="D13" s="22"/>
      <c r="E13" s="22"/>
      <c r="F13" s="5"/>
      <c r="G13" s="5"/>
      <c r="H13" s="31"/>
      <c r="I13" s="31"/>
      <c r="J13" s="31"/>
      <c r="K13" s="31"/>
    </row>
    <row r="14" spans="1:11" ht="21" customHeight="1" x14ac:dyDescent="0.3">
      <c r="A14" s="36" t="s">
        <v>8</v>
      </c>
      <c r="B14" s="40"/>
      <c r="C14" s="40"/>
      <c r="D14" s="40"/>
      <c r="E14" s="40"/>
      <c r="F14" s="5"/>
      <c r="G14" s="5"/>
      <c r="H14" s="13"/>
      <c r="I14" s="13"/>
      <c r="J14" s="13"/>
      <c r="K14" s="13"/>
    </row>
    <row r="15" spans="1:11" ht="32.25" customHeight="1" x14ac:dyDescent="0.3">
      <c r="A15" s="38" t="s">
        <v>2</v>
      </c>
      <c r="B15" s="39" t="s">
        <v>9</v>
      </c>
      <c r="C15" s="39" t="s">
        <v>23</v>
      </c>
      <c r="D15" s="40" t="s">
        <v>3</v>
      </c>
      <c r="E15" s="41" t="s">
        <v>10</v>
      </c>
      <c r="F15" s="23"/>
      <c r="G15" s="5"/>
      <c r="H15" s="13"/>
      <c r="I15" s="13"/>
      <c r="J15" s="13"/>
      <c r="K15" s="13"/>
    </row>
    <row r="16" spans="1:11" ht="31.2" x14ac:dyDescent="0.3">
      <c r="A16" s="6" t="s">
        <v>11</v>
      </c>
      <c r="B16" s="7" t="s">
        <v>34</v>
      </c>
      <c r="C16" s="7" t="s">
        <v>24</v>
      </c>
      <c r="D16" s="7">
        <f>COUNT(F24:F90)</f>
        <v>2</v>
      </c>
      <c r="E16" s="9">
        <f>AVERAGE(F24:F90)</f>
        <v>2</v>
      </c>
      <c r="F16" s="5"/>
      <c r="G16" s="5"/>
      <c r="H16" s="13"/>
      <c r="I16" s="13"/>
      <c r="J16" s="13"/>
      <c r="K16" s="13"/>
    </row>
    <row r="17" spans="1:12" ht="31.2" x14ac:dyDescent="0.3">
      <c r="A17" s="10" t="s">
        <v>12</v>
      </c>
      <c r="B17" s="7" t="s">
        <v>33</v>
      </c>
      <c r="C17" s="7" t="s">
        <v>24</v>
      </c>
      <c r="D17" s="7">
        <f>COUNT(E24:E90)</f>
        <v>2</v>
      </c>
      <c r="E17" s="9">
        <f>AVERAGE(E24:E90)</f>
        <v>0.115</v>
      </c>
      <c r="F17" s="5"/>
      <c r="G17" s="5"/>
      <c r="H17" s="13"/>
      <c r="I17" s="13"/>
      <c r="J17" s="13"/>
      <c r="K17" s="13"/>
    </row>
    <row r="18" spans="1:12" ht="20.25" customHeight="1" x14ac:dyDescent="0.3">
      <c r="A18" s="11" t="s">
        <v>13</v>
      </c>
      <c r="B18" s="12"/>
      <c r="C18" s="12" t="s">
        <v>31</v>
      </c>
      <c r="D18" s="8">
        <f>COUNT(D24:D90)</f>
        <v>2</v>
      </c>
      <c r="E18" s="14">
        <f>AVERAGE(D24:D90)</f>
        <v>7</v>
      </c>
      <c r="F18" s="5"/>
      <c r="G18" s="5"/>
      <c r="H18" s="13"/>
      <c r="I18" s="13"/>
      <c r="J18" s="13"/>
      <c r="K18" s="13"/>
    </row>
    <row r="19" spans="1:12" ht="21" customHeight="1" x14ac:dyDescent="0.3">
      <c r="A19" s="61" t="s">
        <v>32</v>
      </c>
      <c r="B19" s="5"/>
      <c r="C19" s="34"/>
      <c r="D19" s="34"/>
      <c r="E19" s="35"/>
      <c r="F19" s="24"/>
      <c r="G19" s="24"/>
      <c r="H19" s="24"/>
      <c r="I19" s="5"/>
      <c r="J19" s="13"/>
      <c r="K19" s="13"/>
    </row>
    <row r="20" spans="1:12" ht="21" customHeight="1" x14ac:dyDescent="0.3">
      <c r="A20" s="60"/>
      <c r="B20" s="46"/>
      <c r="C20" s="34"/>
      <c r="D20" s="34"/>
      <c r="E20" s="35"/>
      <c r="F20" s="24"/>
      <c r="G20" s="24"/>
      <c r="H20" s="24"/>
      <c r="I20" s="5"/>
      <c r="J20" s="13"/>
      <c r="K20" s="13"/>
    </row>
    <row r="21" spans="1:12" ht="15.6" x14ac:dyDescent="0.3">
      <c r="A21" s="44"/>
      <c r="B21" s="5"/>
      <c r="C21" s="34"/>
      <c r="D21" s="34"/>
      <c r="E21" s="35"/>
      <c r="F21" s="24"/>
      <c r="G21" s="24"/>
      <c r="H21" s="24"/>
      <c r="I21" s="5"/>
      <c r="J21" s="13"/>
      <c r="K21" s="13"/>
    </row>
    <row r="22" spans="1:12" x14ac:dyDescent="0.3">
      <c r="A22" s="46"/>
      <c r="B22" s="5"/>
      <c r="C22" s="5"/>
      <c r="D22" s="5"/>
      <c r="E22" s="25"/>
      <c r="F22" s="25"/>
      <c r="G22" s="25"/>
      <c r="H22" s="25"/>
      <c r="I22" s="5"/>
      <c r="J22" s="13"/>
      <c r="K22" s="13"/>
    </row>
    <row r="23" spans="1:12" ht="33" customHeight="1" x14ac:dyDescent="0.3">
      <c r="A23" s="45" t="s">
        <v>14</v>
      </c>
      <c r="B23" s="27" t="s">
        <v>15</v>
      </c>
      <c r="C23" s="26" t="s">
        <v>16</v>
      </c>
      <c r="D23" s="27" t="s">
        <v>17</v>
      </c>
      <c r="E23" s="27" t="s">
        <v>18</v>
      </c>
      <c r="F23" s="27" t="s">
        <v>19</v>
      </c>
      <c r="G23" s="28" t="s">
        <v>20</v>
      </c>
      <c r="H23" s="27" t="s">
        <v>21</v>
      </c>
      <c r="I23" s="28" t="s">
        <v>22</v>
      </c>
      <c r="J23" s="13"/>
      <c r="K23" s="13"/>
    </row>
    <row r="24" spans="1:12" s="32" customFormat="1" x14ac:dyDescent="0.3">
      <c r="A24" s="69" t="s">
        <v>56</v>
      </c>
      <c r="B24" s="52">
        <v>44166</v>
      </c>
      <c r="C24" s="68" t="s">
        <v>44</v>
      </c>
      <c r="D24" s="67">
        <v>7.1</v>
      </c>
      <c r="E24" s="67">
        <v>0.13</v>
      </c>
      <c r="F24" s="67">
        <v>2</v>
      </c>
      <c r="G24" s="67">
        <v>0</v>
      </c>
      <c r="H24" s="67">
        <v>0</v>
      </c>
      <c r="I24" s="67">
        <v>0</v>
      </c>
    </row>
    <row r="25" spans="1:12" s="32" customFormat="1" x14ac:dyDescent="0.3">
      <c r="A25" s="69" t="s">
        <v>57</v>
      </c>
      <c r="B25" s="52">
        <v>44180</v>
      </c>
      <c r="C25" s="68" t="s">
        <v>44</v>
      </c>
      <c r="D25" s="67">
        <v>6.9</v>
      </c>
      <c r="E25" s="67">
        <v>0.1</v>
      </c>
      <c r="F25" s="67">
        <v>2</v>
      </c>
      <c r="G25" s="67">
        <v>0</v>
      </c>
      <c r="H25" s="67">
        <v>0</v>
      </c>
      <c r="I25" s="67">
        <v>0</v>
      </c>
    </row>
    <row r="26" spans="1:12" x14ac:dyDescent="0.3">
      <c r="A26" s="70" t="s">
        <v>45</v>
      </c>
      <c r="B26" s="52">
        <v>44166</v>
      </c>
      <c r="C26" s="68" t="s">
        <v>44</v>
      </c>
      <c r="D26" s="59"/>
      <c r="E26" s="59"/>
      <c r="F26" s="59"/>
      <c r="G26" s="59">
        <v>0</v>
      </c>
      <c r="H26" s="59">
        <v>0</v>
      </c>
      <c r="I26" s="59">
        <v>0</v>
      </c>
    </row>
    <row r="27" spans="1:12" x14ac:dyDescent="0.3">
      <c r="A27" s="29"/>
      <c r="B27" s="48"/>
      <c r="C27" s="49"/>
      <c r="D27" s="50"/>
      <c r="E27" s="50"/>
      <c r="F27" s="50"/>
      <c r="G27" s="50"/>
      <c r="H27" s="50"/>
      <c r="I27" s="50"/>
      <c r="J27" s="13"/>
      <c r="K27" s="13"/>
    </row>
    <row r="28" spans="1:12" x14ac:dyDescent="0.3">
      <c r="A28" s="29"/>
      <c r="B28" s="48"/>
      <c r="C28" s="49"/>
      <c r="D28" s="50"/>
      <c r="E28" s="50"/>
      <c r="F28" s="50"/>
      <c r="G28" s="50"/>
      <c r="H28" s="50"/>
      <c r="I28" s="50"/>
      <c r="J28" s="13"/>
      <c r="K28" s="13"/>
    </row>
    <row r="29" spans="1:12" x14ac:dyDescent="0.3">
      <c r="A29" s="29"/>
      <c r="B29" s="48"/>
      <c r="C29" s="49"/>
      <c r="D29" s="50"/>
      <c r="E29" s="50"/>
      <c r="F29" s="50"/>
      <c r="G29" s="50"/>
      <c r="H29" s="50"/>
      <c r="I29" s="50"/>
      <c r="J29" s="13"/>
      <c r="K29" s="13"/>
    </row>
    <row r="30" spans="1:12" x14ac:dyDescent="0.3">
      <c r="A30" s="55"/>
      <c r="B30" s="52"/>
      <c r="C30" s="53"/>
      <c r="D30" s="54"/>
      <c r="E30" s="54"/>
      <c r="F30" s="54"/>
      <c r="G30" s="54"/>
      <c r="H30" s="54"/>
      <c r="I30" s="54"/>
      <c r="J30" s="56"/>
      <c r="K30" s="56"/>
      <c r="L30" s="57"/>
    </row>
    <row r="31" spans="1:12" x14ac:dyDescent="0.3">
      <c r="A31" s="55"/>
      <c r="B31" s="52"/>
      <c r="C31" s="53"/>
      <c r="D31" s="54"/>
      <c r="E31" s="54"/>
      <c r="F31" s="54"/>
      <c r="G31" s="54"/>
      <c r="H31" s="54"/>
      <c r="I31" s="54"/>
      <c r="J31" s="56"/>
      <c r="K31" s="56"/>
      <c r="L31" s="57"/>
    </row>
    <row r="32" spans="1:12" x14ac:dyDescent="0.3">
      <c r="A32" s="55"/>
      <c r="B32" s="52"/>
      <c r="C32" s="53"/>
      <c r="D32" s="54"/>
      <c r="E32" s="54"/>
      <c r="F32" s="54"/>
      <c r="G32" s="54"/>
      <c r="H32" s="54"/>
      <c r="I32" s="54"/>
      <c r="J32" s="56"/>
      <c r="K32" s="56"/>
      <c r="L32" s="57"/>
    </row>
    <row r="33" spans="1:12" x14ac:dyDescent="0.3">
      <c r="A33" s="55"/>
      <c r="B33" s="52"/>
      <c r="C33" s="53"/>
      <c r="D33" s="54"/>
      <c r="E33" s="54"/>
      <c r="F33" s="54"/>
      <c r="G33" s="54"/>
      <c r="H33" s="54"/>
      <c r="I33" s="54"/>
      <c r="J33" s="56"/>
      <c r="K33" s="56"/>
      <c r="L33" s="57"/>
    </row>
    <row r="34" spans="1:12" x14ac:dyDescent="0.3">
      <c r="A34" s="55"/>
      <c r="B34" s="52"/>
      <c r="C34" s="53"/>
      <c r="D34" s="54"/>
      <c r="E34" s="54"/>
      <c r="F34" s="54"/>
      <c r="G34" s="54"/>
      <c r="H34" s="54"/>
      <c r="I34" s="54"/>
      <c r="J34" s="56"/>
      <c r="K34" s="56"/>
      <c r="L34" s="57"/>
    </row>
    <row r="35" spans="1:12" x14ac:dyDescent="0.3">
      <c r="A35" s="55"/>
      <c r="B35" s="52"/>
      <c r="C35" s="53"/>
      <c r="D35" s="54"/>
      <c r="E35" s="54"/>
      <c r="F35" s="54"/>
      <c r="G35" s="54"/>
      <c r="H35" s="54"/>
      <c r="I35" s="54"/>
      <c r="J35" s="56"/>
      <c r="K35" s="56"/>
      <c r="L35" s="57"/>
    </row>
    <row r="36" spans="1:12" x14ac:dyDescent="0.3">
      <c r="A36" s="55"/>
      <c r="B36" s="52"/>
      <c r="C36" s="53"/>
      <c r="D36" s="54"/>
      <c r="E36" s="54"/>
      <c r="F36" s="54"/>
      <c r="G36" s="54"/>
      <c r="H36" s="54"/>
      <c r="I36" s="54"/>
      <c r="J36" s="56"/>
      <c r="K36" s="56"/>
      <c r="L36" s="57"/>
    </row>
    <row r="37" spans="1:12" x14ac:dyDescent="0.3">
      <c r="A37" s="55"/>
      <c r="B37" s="52"/>
      <c r="C37" s="53"/>
      <c r="D37" s="54"/>
      <c r="E37" s="54"/>
      <c r="F37" s="54"/>
      <c r="G37" s="54"/>
      <c r="H37" s="54"/>
      <c r="I37" s="54"/>
      <c r="J37" s="56"/>
      <c r="K37" s="56"/>
      <c r="L37" s="57"/>
    </row>
    <row r="38" spans="1:12" x14ac:dyDescent="0.3">
      <c r="A38" s="55"/>
      <c r="B38" s="52"/>
      <c r="C38" s="53"/>
      <c r="D38" s="54"/>
      <c r="E38" s="54"/>
      <c r="F38" s="54"/>
      <c r="G38" s="54"/>
      <c r="H38" s="54"/>
      <c r="I38" s="54"/>
      <c r="J38" s="56"/>
      <c r="K38" s="56"/>
      <c r="L38" s="57"/>
    </row>
    <row r="39" spans="1:12" x14ac:dyDescent="0.3">
      <c r="A39" s="55"/>
      <c r="B39" s="52"/>
      <c r="C39" s="53"/>
      <c r="D39" s="54"/>
      <c r="E39" s="54"/>
      <c r="F39" s="54"/>
      <c r="G39" s="54"/>
      <c r="H39" s="54"/>
      <c r="I39" s="54"/>
      <c r="J39" s="56"/>
      <c r="K39" s="56"/>
      <c r="L39" s="57"/>
    </row>
    <row r="40" spans="1:12" x14ac:dyDescent="0.3">
      <c r="A40" s="55"/>
      <c r="B40" s="52"/>
      <c r="C40" s="53"/>
      <c r="D40" s="54"/>
      <c r="E40" s="54"/>
      <c r="F40" s="54"/>
      <c r="G40" s="54"/>
      <c r="H40" s="54"/>
      <c r="I40" s="54"/>
      <c r="J40" s="56"/>
      <c r="K40" s="56"/>
      <c r="L40" s="57"/>
    </row>
    <row r="41" spans="1:12" x14ac:dyDescent="0.3">
      <c r="A41" s="55"/>
      <c r="B41" s="52"/>
      <c r="C41" s="53"/>
      <c r="D41" s="54"/>
      <c r="E41" s="54"/>
      <c r="F41" s="54"/>
      <c r="G41" s="54"/>
      <c r="H41" s="54"/>
      <c r="I41" s="54"/>
      <c r="J41" s="56"/>
      <c r="K41" s="56"/>
      <c r="L41" s="57"/>
    </row>
    <row r="42" spans="1:12" x14ac:dyDescent="0.3">
      <c r="A42" s="55"/>
      <c r="B42" s="52"/>
      <c r="C42" s="53"/>
      <c r="D42" s="54"/>
      <c r="E42" s="54"/>
      <c r="F42" s="54"/>
      <c r="G42" s="54"/>
      <c r="H42" s="54"/>
      <c r="I42" s="54"/>
      <c r="J42" s="56"/>
      <c r="K42" s="56"/>
      <c r="L42" s="57"/>
    </row>
    <row r="43" spans="1:12" x14ac:dyDescent="0.3">
      <c r="A43" s="55"/>
      <c r="B43" s="52"/>
      <c r="C43" s="53"/>
      <c r="D43" s="54"/>
      <c r="E43" s="54"/>
      <c r="F43" s="54"/>
      <c r="G43" s="54"/>
      <c r="H43" s="54"/>
      <c r="I43" s="54"/>
      <c r="J43" s="56"/>
      <c r="K43" s="56"/>
      <c r="L43" s="57"/>
    </row>
    <row r="44" spans="1:12" x14ac:dyDescent="0.3">
      <c r="A44" s="51"/>
      <c r="B44" s="52"/>
      <c r="C44" s="53"/>
      <c r="D44" s="54"/>
      <c r="E44" s="54"/>
      <c r="F44" s="54"/>
      <c r="G44" s="54"/>
      <c r="H44" s="54"/>
      <c r="I44" s="54"/>
      <c r="J44" s="56"/>
      <c r="K44" s="56"/>
      <c r="L44" s="57"/>
    </row>
    <row r="45" spans="1:12" x14ac:dyDescent="0.3">
      <c r="A45" s="51"/>
      <c r="B45" s="52"/>
      <c r="C45" s="53"/>
      <c r="D45" s="54"/>
      <c r="E45" s="54"/>
      <c r="F45" s="54"/>
      <c r="G45" s="54"/>
      <c r="H45" s="54"/>
      <c r="I45" s="54"/>
      <c r="J45" s="56"/>
      <c r="K45" s="56"/>
      <c r="L45" s="57"/>
    </row>
    <row r="46" spans="1:12" x14ac:dyDescent="0.3">
      <c r="A46" s="51"/>
      <c r="B46" s="52"/>
      <c r="C46" s="53"/>
      <c r="D46" s="54"/>
      <c r="E46" s="54"/>
      <c r="F46" s="54"/>
      <c r="G46" s="54"/>
      <c r="H46" s="54"/>
      <c r="I46" s="54"/>
      <c r="J46" s="56"/>
      <c r="K46" s="56"/>
      <c r="L46" s="57"/>
    </row>
    <row r="47" spans="1:12" x14ac:dyDescent="0.3">
      <c r="A47" s="51"/>
      <c r="B47" s="52"/>
      <c r="C47" s="53"/>
      <c r="D47" s="54"/>
      <c r="E47" s="54"/>
      <c r="F47" s="54"/>
      <c r="G47" s="54"/>
      <c r="H47" s="54"/>
      <c r="I47" s="54"/>
      <c r="J47" s="56"/>
      <c r="K47" s="56"/>
      <c r="L47" s="57"/>
    </row>
    <row r="48" spans="1:12" x14ac:dyDescent="0.3">
      <c r="A48" s="51"/>
      <c r="B48" s="52"/>
      <c r="C48" s="53"/>
      <c r="D48" s="54"/>
      <c r="E48" s="54"/>
      <c r="F48" s="54"/>
      <c r="G48" s="54"/>
      <c r="H48" s="54"/>
      <c r="I48" s="54"/>
      <c r="J48" s="56"/>
      <c r="K48" s="56"/>
      <c r="L48" s="57"/>
    </row>
    <row r="49" spans="1:12" x14ac:dyDescent="0.3">
      <c r="A49" s="51"/>
      <c r="B49" s="52"/>
      <c r="C49" s="53"/>
      <c r="D49" s="54"/>
      <c r="E49" s="54"/>
      <c r="F49" s="54"/>
      <c r="G49" s="54"/>
      <c r="H49" s="54"/>
      <c r="I49" s="54"/>
      <c r="J49" s="56"/>
      <c r="K49" s="56"/>
      <c r="L49" s="57"/>
    </row>
    <row r="50" spans="1:12" x14ac:dyDescent="0.3">
      <c r="A50" s="51"/>
      <c r="B50" s="52"/>
      <c r="C50" s="53"/>
      <c r="D50" s="54"/>
      <c r="E50" s="54"/>
      <c r="F50" s="54"/>
      <c r="G50" s="54"/>
      <c r="H50" s="54"/>
      <c r="I50" s="54"/>
      <c r="J50" s="56"/>
      <c r="K50" s="56"/>
      <c r="L50" s="57"/>
    </row>
    <row r="51" spans="1:12" x14ac:dyDescent="0.3">
      <c r="A51" s="51"/>
      <c r="B51" s="52"/>
      <c r="C51" s="53"/>
      <c r="D51" s="54"/>
      <c r="E51" s="54"/>
      <c r="F51" s="54"/>
      <c r="G51" s="54"/>
      <c r="H51" s="54"/>
      <c r="I51" s="54"/>
      <c r="J51" s="56"/>
      <c r="K51" s="56"/>
      <c r="L51" s="57"/>
    </row>
    <row r="52" spans="1:12" x14ac:dyDescent="0.3">
      <c r="A52" s="51"/>
      <c r="B52" s="52"/>
      <c r="C52" s="53"/>
      <c r="D52" s="54"/>
      <c r="E52" s="54"/>
      <c r="F52" s="54"/>
      <c r="G52" s="54"/>
      <c r="H52" s="54"/>
      <c r="I52" s="54"/>
      <c r="J52" s="56"/>
      <c r="K52" s="56"/>
      <c r="L52" s="57"/>
    </row>
    <row r="53" spans="1:12" x14ac:dyDescent="0.3">
      <c r="A53" s="51"/>
      <c r="B53" s="52"/>
      <c r="C53" s="53"/>
      <c r="D53" s="54"/>
      <c r="E53" s="54"/>
      <c r="F53" s="54"/>
      <c r="G53" s="54"/>
      <c r="H53" s="54"/>
      <c r="I53" s="54"/>
      <c r="J53" s="56"/>
      <c r="K53" s="56"/>
      <c r="L53" s="57"/>
    </row>
    <row r="54" spans="1:12" x14ac:dyDescent="0.3">
      <c r="A54" s="51"/>
      <c r="B54" s="52"/>
      <c r="C54" s="53"/>
      <c r="D54" s="54"/>
      <c r="E54" s="54"/>
      <c r="F54" s="54"/>
      <c r="G54" s="54"/>
      <c r="H54" s="54"/>
      <c r="I54" s="54"/>
      <c r="J54" s="56"/>
      <c r="K54" s="56"/>
      <c r="L54" s="57"/>
    </row>
    <row r="55" spans="1:12" x14ac:dyDescent="0.3">
      <c r="A55" s="51"/>
      <c r="B55" s="52"/>
      <c r="C55" s="53"/>
      <c r="D55" s="54"/>
      <c r="E55" s="54"/>
      <c r="F55" s="54"/>
      <c r="G55" s="54"/>
      <c r="H55" s="54"/>
      <c r="I55" s="54"/>
      <c r="J55" s="56"/>
      <c r="K55" s="56"/>
      <c r="L55" s="57"/>
    </row>
    <row r="56" spans="1:12" x14ac:dyDescent="0.3">
      <c r="A56" s="51"/>
      <c r="B56" s="52"/>
      <c r="C56" s="53"/>
      <c r="D56" s="54"/>
      <c r="E56" s="54"/>
      <c r="F56" s="54"/>
      <c r="G56" s="54"/>
      <c r="H56" s="54"/>
      <c r="I56" s="54"/>
      <c r="J56" s="56"/>
      <c r="K56" s="56"/>
      <c r="L56" s="57"/>
    </row>
    <row r="57" spans="1:12" x14ac:dyDescent="0.3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7"/>
    </row>
    <row r="58" spans="1:12" x14ac:dyDescent="0.3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7"/>
    </row>
    <row r="59" spans="1:12" x14ac:dyDescent="0.3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L60"/>
  <sheetViews>
    <sheetView topLeftCell="A10" zoomScale="85" zoomScaleNormal="85" workbookViewId="0">
      <selection activeCell="E34" sqref="E34"/>
    </sheetView>
  </sheetViews>
  <sheetFormatPr baseColWidth="10" defaultRowHeight="14.4" x14ac:dyDescent="0.3"/>
  <cols>
    <col min="1" max="1" width="44.5546875" customWidth="1"/>
    <col min="2" max="2" width="19.6640625" customWidth="1"/>
    <col min="3" max="3" width="22.5546875" bestFit="1" customWidth="1"/>
    <col min="4" max="4" width="12.88671875" customWidth="1"/>
    <col min="5" max="5" width="14.6640625" bestFit="1" customWidth="1"/>
    <col min="9" max="9" width="14.33203125" customWidth="1"/>
  </cols>
  <sheetData>
    <row r="3" spans="1:11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" x14ac:dyDescent="0.45">
      <c r="A4" s="15" t="s">
        <v>30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6" x14ac:dyDescent="0.3">
      <c r="A5" s="16"/>
      <c r="B5" s="16"/>
      <c r="C5" s="4"/>
      <c r="D5" s="4"/>
      <c r="E5" s="4"/>
      <c r="F5" s="4"/>
      <c r="G5" s="4"/>
      <c r="H5" s="13"/>
      <c r="I5" s="13"/>
      <c r="J5" s="13"/>
      <c r="K5" s="13"/>
    </row>
    <row r="6" spans="1:11" ht="21" x14ac:dyDescent="0.4">
      <c r="A6" s="1" t="s">
        <v>0</v>
      </c>
      <c r="B6" s="2"/>
      <c r="C6" s="2"/>
      <c r="D6" s="62" t="str">
        <f>'Os vba'!D6</f>
        <v>Desember 2020</v>
      </c>
      <c r="E6" s="3"/>
      <c r="F6" s="4"/>
      <c r="G6" s="4"/>
      <c r="H6" s="13"/>
      <c r="I6" s="13"/>
      <c r="J6" s="13"/>
      <c r="K6" s="13"/>
    </row>
    <row r="7" spans="1:11" ht="21" x14ac:dyDescent="0.4">
      <c r="A7" s="17"/>
      <c r="B7" s="18"/>
      <c r="C7" s="18"/>
      <c r="D7" s="19"/>
      <c r="E7" s="20"/>
      <c r="F7" s="21"/>
      <c r="G7" s="4"/>
      <c r="H7" s="13"/>
      <c r="I7" s="13"/>
      <c r="J7" s="13"/>
      <c r="K7" s="13"/>
    </row>
    <row r="8" spans="1:11" ht="21" customHeight="1" x14ac:dyDescent="0.3">
      <c r="A8" s="36" t="s">
        <v>1</v>
      </c>
      <c r="B8" s="37"/>
      <c r="C8" s="37"/>
      <c r="D8" s="37"/>
      <c r="E8" s="37"/>
      <c r="F8" s="5"/>
      <c r="G8" s="5"/>
      <c r="H8" s="13"/>
      <c r="I8" s="13"/>
      <c r="J8" s="13"/>
      <c r="K8" s="13"/>
    </row>
    <row r="9" spans="1:11" ht="34.5" customHeight="1" x14ac:dyDescent="0.3">
      <c r="A9" s="38" t="s">
        <v>2</v>
      </c>
      <c r="B9" s="39" t="s">
        <v>9</v>
      </c>
      <c r="C9" s="39" t="s">
        <v>23</v>
      </c>
      <c r="D9" s="40" t="s">
        <v>3</v>
      </c>
      <c r="E9" s="40" t="s">
        <v>4</v>
      </c>
      <c r="F9" s="5"/>
      <c r="G9" s="5"/>
      <c r="H9" s="13"/>
      <c r="I9" s="13"/>
      <c r="J9" s="13"/>
      <c r="K9" s="13"/>
    </row>
    <row r="10" spans="1:11" ht="21" customHeight="1" x14ac:dyDescent="0.3">
      <c r="A10" s="6" t="s">
        <v>5</v>
      </c>
      <c r="B10" s="7">
        <v>0</v>
      </c>
      <c r="C10" s="7"/>
      <c r="D10" s="7">
        <f>COUNT(H24:H90)</f>
        <v>1</v>
      </c>
      <c r="E10" s="7">
        <f>COUNTIF(H24:H90,"=0")</f>
        <v>1</v>
      </c>
      <c r="F10" s="5"/>
      <c r="G10" s="5"/>
      <c r="H10" s="13"/>
      <c r="I10" s="13"/>
      <c r="J10" s="42"/>
      <c r="K10" s="13"/>
    </row>
    <row r="11" spans="1:11" ht="21" customHeight="1" x14ac:dyDescent="0.3">
      <c r="A11" s="6" t="s">
        <v>6</v>
      </c>
      <c r="B11" s="7">
        <v>0</v>
      </c>
      <c r="C11" s="7"/>
      <c r="D11" s="7">
        <f>COUNT(I24:I90)</f>
        <v>1</v>
      </c>
      <c r="E11" s="7">
        <f>COUNTIF(I24:I90,"=0")</f>
        <v>1</v>
      </c>
      <c r="F11" s="5"/>
      <c r="G11" s="5"/>
      <c r="H11" s="13"/>
      <c r="I11" s="13"/>
      <c r="J11" s="43"/>
      <c r="K11" s="13"/>
    </row>
    <row r="12" spans="1:11" ht="21" customHeight="1" x14ac:dyDescent="0.3">
      <c r="A12" s="33" t="s">
        <v>7</v>
      </c>
      <c r="B12" s="8"/>
      <c r="C12" s="8">
        <v>0</v>
      </c>
      <c r="D12" s="8">
        <f>COUNT(G24:G90)</f>
        <v>1</v>
      </c>
      <c r="E12" s="8">
        <f>COUNTIF(G24:G90,"=0")</f>
        <v>1</v>
      </c>
      <c r="F12" s="5"/>
      <c r="G12" s="5"/>
      <c r="H12" s="13"/>
      <c r="I12" s="13"/>
      <c r="J12" s="44"/>
      <c r="K12" s="13"/>
    </row>
    <row r="13" spans="1:11" s="32" customFormat="1" x14ac:dyDescent="0.3">
      <c r="A13" s="22"/>
      <c r="B13" s="22"/>
      <c r="C13" s="22"/>
      <c r="D13" s="22"/>
      <c r="E13" s="22"/>
      <c r="F13" s="5"/>
      <c r="G13" s="5"/>
      <c r="H13" s="31"/>
      <c r="I13" s="31"/>
      <c r="J13" s="31"/>
      <c r="K13" s="31"/>
    </row>
    <row r="14" spans="1:11" ht="21" customHeight="1" x14ac:dyDescent="0.3">
      <c r="A14" s="36" t="s">
        <v>8</v>
      </c>
      <c r="B14" s="40"/>
      <c r="C14" s="40"/>
      <c r="D14" s="40"/>
      <c r="E14" s="40"/>
      <c r="F14" s="5"/>
      <c r="G14" s="5"/>
      <c r="H14" s="13"/>
      <c r="I14" s="13"/>
      <c r="J14" s="13"/>
      <c r="K14" s="13"/>
    </row>
    <row r="15" spans="1:11" ht="32.25" customHeight="1" x14ac:dyDescent="0.3">
      <c r="A15" s="38" t="s">
        <v>2</v>
      </c>
      <c r="B15" s="39" t="s">
        <v>9</v>
      </c>
      <c r="C15" s="39" t="s">
        <v>23</v>
      </c>
      <c r="D15" s="40" t="s">
        <v>3</v>
      </c>
      <c r="E15" s="41" t="s">
        <v>10</v>
      </c>
      <c r="F15" s="23"/>
      <c r="G15" s="5"/>
      <c r="H15" s="13"/>
      <c r="I15" s="13"/>
      <c r="J15" s="13"/>
      <c r="K15" s="13"/>
    </row>
    <row r="16" spans="1:11" ht="31.2" x14ac:dyDescent="0.3">
      <c r="A16" s="6" t="s">
        <v>11</v>
      </c>
      <c r="B16" s="7" t="s">
        <v>34</v>
      </c>
      <c r="C16" s="7" t="s">
        <v>24</v>
      </c>
      <c r="D16" s="7">
        <f>COUNT(F24:F90)</f>
        <v>1</v>
      </c>
      <c r="E16" s="9">
        <f>AVERAGE(F24:F90)</f>
        <v>2</v>
      </c>
      <c r="F16" s="5"/>
      <c r="G16" s="5"/>
      <c r="H16" s="13"/>
      <c r="I16" s="13"/>
      <c r="J16" s="13"/>
      <c r="K16" s="13"/>
    </row>
    <row r="17" spans="1:12" ht="31.2" x14ac:dyDescent="0.3">
      <c r="A17" s="10" t="s">
        <v>12</v>
      </c>
      <c r="B17" s="7" t="s">
        <v>33</v>
      </c>
      <c r="C17" s="7" t="s">
        <v>24</v>
      </c>
      <c r="D17" s="7">
        <f>COUNT(E24:E90)</f>
        <v>1</v>
      </c>
      <c r="E17" s="9">
        <f>AVERAGE(E24:E90)</f>
        <v>0.21</v>
      </c>
      <c r="F17" s="5"/>
      <c r="G17" s="5"/>
      <c r="H17" s="13"/>
      <c r="I17" s="13"/>
      <c r="J17" s="13"/>
      <c r="K17" s="13"/>
    </row>
    <row r="18" spans="1:12" ht="20.25" customHeight="1" x14ac:dyDescent="0.3">
      <c r="A18" s="11" t="s">
        <v>13</v>
      </c>
      <c r="B18" s="12"/>
      <c r="C18" s="12" t="s">
        <v>31</v>
      </c>
      <c r="D18" s="8">
        <f>COUNT(D24:D90)</f>
        <v>1</v>
      </c>
      <c r="E18" s="14">
        <f>AVERAGE(D24:D90)</f>
        <v>6.7</v>
      </c>
      <c r="F18" s="5"/>
      <c r="G18" s="5"/>
      <c r="H18" s="13"/>
      <c r="I18" s="13"/>
      <c r="J18" s="13"/>
      <c r="K18" s="13"/>
    </row>
    <row r="19" spans="1:12" ht="21" customHeight="1" x14ac:dyDescent="0.3">
      <c r="A19" s="61" t="s">
        <v>32</v>
      </c>
      <c r="B19" s="5"/>
      <c r="C19" s="34"/>
      <c r="D19" s="34"/>
      <c r="E19" s="35"/>
      <c r="F19" s="24"/>
      <c r="G19" s="24"/>
      <c r="H19" s="24"/>
      <c r="I19" s="5"/>
      <c r="J19" s="13"/>
      <c r="K19" s="13"/>
    </row>
    <row r="20" spans="1:12" ht="21" customHeight="1" x14ac:dyDescent="0.3">
      <c r="A20" s="60"/>
      <c r="B20" s="46"/>
      <c r="C20" s="34"/>
      <c r="D20" s="34"/>
      <c r="E20" s="35"/>
      <c r="F20" s="24"/>
      <c r="G20" s="24"/>
      <c r="H20" s="24"/>
      <c r="I20" s="5"/>
      <c r="J20" s="13"/>
      <c r="K20" s="13"/>
    </row>
    <row r="21" spans="1:12" ht="15.6" x14ac:dyDescent="0.3">
      <c r="A21" s="44"/>
      <c r="B21" s="5"/>
      <c r="C21" s="34"/>
      <c r="D21" s="34"/>
      <c r="E21" s="35"/>
      <c r="F21" s="24"/>
      <c r="G21" s="24"/>
      <c r="H21" s="24"/>
      <c r="I21" s="5"/>
      <c r="J21" s="13"/>
      <c r="K21" s="13"/>
    </row>
    <row r="22" spans="1:12" x14ac:dyDescent="0.3">
      <c r="A22" s="46"/>
      <c r="B22" s="5"/>
      <c r="C22" s="5"/>
      <c r="D22" s="5"/>
      <c r="E22" s="25"/>
      <c r="F22" s="25"/>
      <c r="G22" s="25"/>
      <c r="H22" s="25"/>
      <c r="I22" s="5"/>
      <c r="J22" s="13"/>
      <c r="K22" s="13"/>
    </row>
    <row r="23" spans="1:12" ht="33" customHeight="1" x14ac:dyDescent="0.3">
      <c r="A23" s="45" t="s">
        <v>14</v>
      </c>
      <c r="B23" s="27" t="s">
        <v>15</v>
      </c>
      <c r="C23" s="26" t="s">
        <v>16</v>
      </c>
      <c r="D23" s="27" t="s">
        <v>17</v>
      </c>
      <c r="E23" s="27" t="s">
        <v>18</v>
      </c>
      <c r="F23" s="27" t="s">
        <v>19</v>
      </c>
      <c r="G23" s="28" t="s">
        <v>20</v>
      </c>
      <c r="H23" s="27" t="s">
        <v>21</v>
      </c>
      <c r="I23" s="28" t="s">
        <v>22</v>
      </c>
      <c r="J23" s="13"/>
      <c r="K23" s="13"/>
    </row>
    <row r="24" spans="1:12" x14ac:dyDescent="0.3">
      <c r="A24" s="70" t="s">
        <v>47</v>
      </c>
      <c r="B24" s="52">
        <v>44180</v>
      </c>
      <c r="C24" s="73" t="s">
        <v>46</v>
      </c>
      <c r="D24" s="59">
        <v>6.7</v>
      </c>
      <c r="E24" s="59">
        <v>0.21</v>
      </c>
      <c r="F24" s="59">
        <v>2</v>
      </c>
      <c r="G24" s="59">
        <v>0</v>
      </c>
      <c r="H24" s="59">
        <v>0</v>
      </c>
      <c r="I24" s="59">
        <v>0</v>
      </c>
    </row>
    <row r="26" spans="1:12" x14ac:dyDescent="0.3">
      <c r="A26" s="51"/>
      <c r="B26" s="52"/>
      <c r="C26" s="53"/>
      <c r="D26" s="53"/>
      <c r="E26" s="53"/>
      <c r="F26" s="53"/>
      <c r="G26" s="53"/>
      <c r="H26" s="53"/>
      <c r="I26" s="53"/>
      <c r="J26" s="56"/>
      <c r="K26" s="56"/>
      <c r="L26" s="57"/>
    </row>
    <row r="27" spans="1:12" x14ac:dyDescent="0.3">
      <c r="A27" s="51"/>
      <c r="B27" s="52"/>
      <c r="C27" s="53"/>
      <c r="D27" s="58"/>
      <c r="E27" s="58"/>
      <c r="F27" s="58"/>
      <c r="G27" s="58"/>
      <c r="H27" s="58"/>
      <c r="I27" s="58"/>
      <c r="J27" s="57"/>
      <c r="K27" s="57"/>
      <c r="L27" s="57"/>
    </row>
    <row r="28" spans="1:12" x14ac:dyDescent="0.3">
      <c r="A28" s="29"/>
      <c r="B28" s="48"/>
      <c r="C28" s="49"/>
      <c r="D28" s="50"/>
      <c r="E28" s="50"/>
      <c r="F28" s="50"/>
      <c r="G28" s="50"/>
      <c r="H28" s="50"/>
      <c r="I28" s="50"/>
      <c r="J28" s="31"/>
      <c r="K28" s="31"/>
    </row>
    <row r="29" spans="1:12" x14ac:dyDescent="0.3">
      <c r="A29" s="29"/>
      <c r="B29" s="48"/>
      <c r="C29" s="49"/>
      <c r="D29" s="50"/>
      <c r="E29" s="50"/>
      <c r="F29" s="50"/>
      <c r="G29" s="50"/>
      <c r="H29" s="50"/>
      <c r="I29" s="50"/>
      <c r="J29" s="31"/>
      <c r="K29" s="31"/>
    </row>
    <row r="30" spans="1:12" x14ac:dyDescent="0.3">
      <c r="A30" s="29"/>
      <c r="B30" s="48"/>
      <c r="C30" s="49"/>
      <c r="D30" s="50"/>
      <c r="E30" s="50"/>
      <c r="F30" s="50"/>
      <c r="G30" s="50"/>
      <c r="H30" s="50"/>
      <c r="I30" s="50"/>
      <c r="J30" s="31"/>
      <c r="K30" s="31"/>
    </row>
    <row r="31" spans="1:12" x14ac:dyDescent="0.3">
      <c r="A31" s="55"/>
      <c r="B31" s="52"/>
      <c r="C31" s="53"/>
      <c r="D31" s="54"/>
      <c r="E31" s="54"/>
      <c r="F31" s="54"/>
      <c r="G31" s="54"/>
      <c r="H31" s="54"/>
      <c r="I31" s="54"/>
      <c r="J31" s="56"/>
      <c r="K31" s="56"/>
      <c r="L31" s="57"/>
    </row>
    <row r="32" spans="1:12" x14ac:dyDescent="0.3">
      <c r="A32" s="55"/>
      <c r="B32" s="52"/>
      <c r="C32" s="53"/>
      <c r="D32" s="54"/>
      <c r="E32" s="54"/>
      <c r="F32" s="54"/>
      <c r="G32" s="54"/>
      <c r="H32" s="54"/>
      <c r="I32" s="54"/>
      <c r="J32" s="56"/>
      <c r="K32" s="56"/>
      <c r="L32" s="57"/>
    </row>
    <row r="33" spans="1:12" x14ac:dyDescent="0.3">
      <c r="A33" s="55"/>
      <c r="B33" s="52"/>
      <c r="C33" s="53"/>
      <c r="D33" s="54"/>
      <c r="E33" s="54"/>
      <c r="F33" s="54"/>
      <c r="G33" s="54"/>
      <c r="H33" s="54"/>
      <c r="I33" s="54"/>
      <c r="J33" s="56"/>
      <c r="K33" s="56"/>
      <c r="L33" s="57"/>
    </row>
    <row r="34" spans="1:12" x14ac:dyDescent="0.3">
      <c r="A34" s="55"/>
      <c r="B34" s="52"/>
      <c r="C34" s="53"/>
      <c r="D34" s="54"/>
      <c r="E34" s="54"/>
      <c r="F34" s="54"/>
      <c r="G34" s="54"/>
      <c r="H34" s="54"/>
      <c r="I34" s="54"/>
      <c r="J34" s="56"/>
      <c r="K34" s="56"/>
      <c r="L34" s="57"/>
    </row>
    <row r="35" spans="1:12" x14ac:dyDescent="0.3">
      <c r="A35" s="55"/>
      <c r="B35" s="52"/>
      <c r="C35" s="53"/>
      <c r="D35" s="54"/>
      <c r="E35" s="54"/>
      <c r="F35" s="54"/>
      <c r="G35" s="54"/>
      <c r="H35" s="54"/>
      <c r="I35" s="54"/>
      <c r="J35" s="56"/>
      <c r="K35" s="56"/>
      <c r="L35" s="57"/>
    </row>
    <row r="36" spans="1:12" x14ac:dyDescent="0.3">
      <c r="A36" s="55"/>
      <c r="B36" s="52"/>
      <c r="C36" s="53"/>
      <c r="D36" s="54"/>
      <c r="E36" s="54"/>
      <c r="F36" s="54"/>
      <c r="G36" s="54"/>
      <c r="H36" s="54"/>
      <c r="I36" s="54"/>
      <c r="J36" s="56"/>
      <c r="K36" s="56"/>
      <c r="L36" s="57"/>
    </row>
    <row r="37" spans="1:12" x14ac:dyDescent="0.3">
      <c r="A37" s="55"/>
      <c r="B37" s="52"/>
      <c r="C37" s="53"/>
      <c r="D37" s="54"/>
      <c r="E37" s="54"/>
      <c r="F37" s="54"/>
      <c r="G37" s="54"/>
      <c r="H37" s="54"/>
      <c r="I37" s="54"/>
      <c r="J37" s="56"/>
      <c r="K37" s="56"/>
      <c r="L37" s="57"/>
    </row>
    <row r="38" spans="1:12" x14ac:dyDescent="0.3">
      <c r="A38" s="55"/>
      <c r="B38" s="52"/>
      <c r="C38" s="53"/>
      <c r="D38" s="54"/>
      <c r="E38" s="54"/>
      <c r="F38" s="54"/>
      <c r="G38" s="54"/>
      <c r="H38" s="54"/>
      <c r="I38" s="54"/>
      <c r="J38" s="56"/>
      <c r="K38" s="56"/>
      <c r="L38" s="57"/>
    </row>
    <row r="39" spans="1:12" x14ac:dyDescent="0.3">
      <c r="A39" s="55"/>
      <c r="B39" s="52"/>
      <c r="C39" s="53"/>
      <c r="D39" s="54"/>
      <c r="E39" s="54"/>
      <c r="F39" s="54"/>
      <c r="G39" s="54"/>
      <c r="H39" s="54"/>
      <c r="I39" s="54"/>
      <c r="J39" s="56"/>
      <c r="K39" s="56"/>
      <c r="L39" s="57"/>
    </row>
    <row r="40" spans="1:12" x14ac:dyDescent="0.3">
      <c r="A40" s="55"/>
      <c r="B40" s="52"/>
      <c r="C40" s="53"/>
      <c r="D40" s="54"/>
      <c r="E40" s="54"/>
      <c r="F40" s="54"/>
      <c r="G40" s="54"/>
      <c r="H40" s="54"/>
      <c r="I40" s="54"/>
      <c r="J40" s="56"/>
      <c r="K40" s="56"/>
      <c r="L40" s="57"/>
    </row>
    <row r="41" spans="1:12" x14ac:dyDescent="0.3">
      <c r="A41" s="55"/>
      <c r="B41" s="52"/>
      <c r="C41" s="53"/>
      <c r="D41" s="54"/>
      <c r="E41" s="54"/>
      <c r="F41" s="54"/>
      <c r="G41" s="54"/>
      <c r="H41" s="54"/>
      <c r="I41" s="54"/>
      <c r="J41" s="56"/>
      <c r="K41" s="56"/>
      <c r="L41" s="57"/>
    </row>
    <row r="42" spans="1:12" x14ac:dyDescent="0.3">
      <c r="A42" s="55"/>
      <c r="B42" s="52"/>
      <c r="C42" s="53"/>
      <c r="D42" s="54"/>
      <c r="E42" s="54"/>
      <c r="F42" s="54"/>
      <c r="G42" s="54"/>
      <c r="H42" s="54"/>
      <c r="I42" s="54"/>
      <c r="J42" s="56"/>
      <c r="K42" s="56"/>
      <c r="L42" s="57"/>
    </row>
    <row r="43" spans="1:12" x14ac:dyDescent="0.3">
      <c r="A43" s="55"/>
      <c r="B43" s="52"/>
      <c r="C43" s="53"/>
      <c r="D43" s="54"/>
      <c r="E43" s="54"/>
      <c r="F43" s="54"/>
      <c r="G43" s="54"/>
      <c r="H43" s="54"/>
      <c r="I43" s="54"/>
      <c r="J43" s="56"/>
      <c r="K43" s="56"/>
      <c r="L43" s="57"/>
    </row>
    <row r="44" spans="1:12" x14ac:dyDescent="0.3">
      <c r="A44" s="55"/>
      <c r="B44" s="52"/>
      <c r="C44" s="53"/>
      <c r="D44" s="54"/>
      <c r="E44" s="54"/>
      <c r="F44" s="54"/>
      <c r="G44" s="54"/>
      <c r="H44" s="54"/>
      <c r="I44" s="54"/>
      <c r="J44" s="56"/>
      <c r="K44" s="56"/>
      <c r="L44" s="57"/>
    </row>
    <row r="45" spans="1:12" x14ac:dyDescent="0.3">
      <c r="A45" s="51"/>
      <c r="B45" s="52"/>
      <c r="C45" s="53"/>
      <c r="D45" s="54"/>
      <c r="E45" s="54"/>
      <c r="F45" s="54"/>
      <c r="G45" s="54"/>
      <c r="H45" s="54"/>
      <c r="I45" s="54"/>
      <c r="J45" s="56"/>
      <c r="K45" s="56"/>
      <c r="L45" s="57"/>
    </row>
    <row r="46" spans="1:12" x14ac:dyDescent="0.3">
      <c r="A46" s="51"/>
      <c r="B46" s="52"/>
      <c r="C46" s="53"/>
      <c r="D46" s="54"/>
      <c r="E46" s="54"/>
      <c r="F46" s="54"/>
      <c r="G46" s="54"/>
      <c r="H46" s="54"/>
      <c r="I46" s="54"/>
      <c r="J46" s="56"/>
      <c r="K46" s="56"/>
      <c r="L46" s="57"/>
    </row>
    <row r="47" spans="1:12" x14ac:dyDescent="0.3">
      <c r="A47" s="51"/>
      <c r="B47" s="52"/>
      <c r="C47" s="53"/>
      <c r="D47" s="54"/>
      <c r="E47" s="54"/>
      <c r="F47" s="54"/>
      <c r="G47" s="54"/>
      <c r="H47" s="54"/>
      <c r="I47" s="54"/>
      <c r="J47" s="56"/>
      <c r="K47" s="56"/>
      <c r="L47" s="57"/>
    </row>
    <row r="48" spans="1:12" x14ac:dyDescent="0.3">
      <c r="A48" s="51"/>
      <c r="B48" s="52"/>
      <c r="C48" s="53"/>
      <c r="D48" s="54"/>
      <c r="E48" s="54"/>
      <c r="F48" s="54"/>
      <c r="G48" s="54"/>
      <c r="H48" s="54"/>
      <c r="I48" s="54"/>
      <c r="J48" s="56"/>
      <c r="K48" s="56"/>
      <c r="L48" s="57"/>
    </row>
    <row r="49" spans="1:12" x14ac:dyDescent="0.3">
      <c r="A49" s="51"/>
      <c r="B49" s="52"/>
      <c r="C49" s="53"/>
      <c r="D49" s="54"/>
      <c r="E49" s="54"/>
      <c r="F49" s="54"/>
      <c r="G49" s="54"/>
      <c r="H49" s="54"/>
      <c r="I49" s="54"/>
      <c r="J49" s="56"/>
      <c r="K49" s="56"/>
      <c r="L49" s="57"/>
    </row>
    <row r="50" spans="1:12" x14ac:dyDescent="0.3">
      <c r="A50" s="51"/>
      <c r="B50" s="52"/>
      <c r="C50" s="53"/>
      <c r="D50" s="54"/>
      <c r="E50" s="54"/>
      <c r="F50" s="54"/>
      <c r="G50" s="54"/>
      <c r="H50" s="54"/>
      <c r="I50" s="54"/>
      <c r="J50" s="56"/>
      <c r="K50" s="56"/>
      <c r="L50" s="57"/>
    </row>
    <row r="51" spans="1:12" x14ac:dyDescent="0.3">
      <c r="A51" s="51"/>
      <c r="B51" s="52"/>
      <c r="C51" s="53"/>
      <c r="D51" s="54"/>
      <c r="E51" s="54"/>
      <c r="F51" s="54"/>
      <c r="G51" s="54"/>
      <c r="H51" s="54"/>
      <c r="I51" s="54"/>
      <c r="J51" s="56"/>
      <c r="K51" s="56"/>
      <c r="L51" s="57"/>
    </row>
    <row r="52" spans="1:12" x14ac:dyDescent="0.3">
      <c r="A52" s="51"/>
      <c r="B52" s="52"/>
      <c r="C52" s="53"/>
      <c r="D52" s="54"/>
      <c r="E52" s="54"/>
      <c r="F52" s="54"/>
      <c r="G52" s="54"/>
      <c r="H52" s="54"/>
      <c r="I52" s="54"/>
      <c r="J52" s="56"/>
      <c r="K52" s="56"/>
      <c r="L52" s="57"/>
    </row>
    <row r="53" spans="1:12" x14ac:dyDescent="0.3">
      <c r="A53" s="51"/>
      <c r="B53" s="52"/>
      <c r="C53" s="53"/>
      <c r="D53" s="54"/>
      <c r="E53" s="54"/>
      <c r="F53" s="54"/>
      <c r="G53" s="54"/>
      <c r="H53" s="54"/>
      <c r="I53" s="54"/>
      <c r="J53" s="56"/>
      <c r="K53" s="56"/>
      <c r="L53" s="57"/>
    </row>
    <row r="54" spans="1:12" x14ac:dyDescent="0.3">
      <c r="A54" s="51"/>
      <c r="B54" s="52"/>
      <c r="C54" s="53"/>
      <c r="D54" s="54"/>
      <c r="E54" s="54"/>
      <c r="F54" s="54"/>
      <c r="G54" s="54"/>
      <c r="H54" s="54"/>
      <c r="I54" s="54"/>
      <c r="J54" s="56"/>
      <c r="K54" s="56"/>
      <c r="L54" s="57"/>
    </row>
    <row r="55" spans="1:12" x14ac:dyDescent="0.3">
      <c r="A55" s="51"/>
      <c r="B55" s="52"/>
      <c r="C55" s="53"/>
      <c r="D55" s="54"/>
      <c r="E55" s="54"/>
      <c r="F55" s="54"/>
      <c r="G55" s="54"/>
      <c r="H55" s="54"/>
      <c r="I55" s="54"/>
      <c r="J55" s="56"/>
      <c r="K55" s="56"/>
      <c r="L55" s="57"/>
    </row>
    <row r="56" spans="1:12" x14ac:dyDescent="0.3">
      <c r="A56" s="51"/>
      <c r="B56" s="52"/>
      <c r="C56" s="53"/>
      <c r="D56" s="54"/>
      <c r="E56" s="54"/>
      <c r="F56" s="54"/>
      <c r="G56" s="54"/>
      <c r="H56" s="54"/>
      <c r="I56" s="54"/>
      <c r="J56" s="56"/>
      <c r="K56" s="56"/>
      <c r="L56" s="57"/>
    </row>
    <row r="57" spans="1:12" x14ac:dyDescent="0.3">
      <c r="A57" s="51"/>
      <c r="B57" s="52"/>
      <c r="C57" s="53"/>
      <c r="D57" s="54"/>
      <c r="E57" s="54"/>
      <c r="F57" s="54"/>
      <c r="G57" s="54"/>
      <c r="H57" s="54"/>
      <c r="I57" s="54"/>
      <c r="J57" s="56"/>
      <c r="K57" s="56"/>
      <c r="L57" s="57"/>
    </row>
    <row r="58" spans="1:12" x14ac:dyDescent="0.3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7"/>
    </row>
    <row r="59" spans="1:12" x14ac:dyDescent="0.3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7"/>
    </row>
    <row r="60" spans="1:12" x14ac:dyDescent="0.3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L60"/>
  <sheetViews>
    <sheetView topLeftCell="A7" zoomScale="85" zoomScaleNormal="85" workbookViewId="0">
      <selection activeCell="K12" sqref="K12"/>
    </sheetView>
  </sheetViews>
  <sheetFormatPr baseColWidth="10" defaultRowHeight="14.4" x14ac:dyDescent="0.3"/>
  <cols>
    <col min="1" max="1" width="44.5546875" customWidth="1"/>
    <col min="2" max="2" width="19.33203125" customWidth="1"/>
    <col min="3" max="3" width="22.5546875" bestFit="1" customWidth="1"/>
    <col min="4" max="4" width="12.88671875" customWidth="1"/>
    <col min="5" max="5" width="14.6640625" bestFit="1" customWidth="1"/>
    <col min="9" max="9" width="14.33203125" customWidth="1"/>
  </cols>
  <sheetData>
    <row r="3" spans="1:11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" x14ac:dyDescent="0.45">
      <c r="A4" s="15" t="s">
        <v>30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6" x14ac:dyDescent="0.3">
      <c r="A5" s="16"/>
      <c r="B5" s="16"/>
      <c r="C5" s="4"/>
      <c r="D5" s="4"/>
      <c r="E5" s="4"/>
      <c r="F5" s="4"/>
      <c r="G5" s="4"/>
      <c r="H5" s="13"/>
      <c r="I5" s="13"/>
      <c r="J5" s="13"/>
      <c r="K5" s="13"/>
    </row>
    <row r="6" spans="1:11" ht="21" x14ac:dyDescent="0.4">
      <c r="A6" s="1" t="s">
        <v>0</v>
      </c>
      <c r="B6" s="2"/>
      <c r="C6" s="2"/>
      <c r="D6" s="62" t="str">
        <f>'Os vba'!D6</f>
        <v>Desember 2020</v>
      </c>
      <c r="E6" s="3"/>
      <c r="F6" s="4"/>
      <c r="G6" s="4"/>
      <c r="H6" s="13"/>
      <c r="I6" s="13"/>
      <c r="J6" s="13"/>
      <c r="K6" s="13"/>
    </row>
    <row r="7" spans="1:11" ht="21" x14ac:dyDescent="0.4">
      <c r="A7" s="17"/>
      <c r="B7" s="18"/>
      <c r="C7" s="18"/>
      <c r="D7" s="19"/>
      <c r="E7" s="20"/>
      <c r="F7" s="21"/>
      <c r="G7" s="4"/>
      <c r="H7" s="13"/>
      <c r="I7" s="13"/>
      <c r="J7" s="13"/>
      <c r="K7" s="13"/>
    </row>
    <row r="8" spans="1:11" ht="21" customHeight="1" x14ac:dyDescent="0.3">
      <c r="A8" s="36" t="s">
        <v>1</v>
      </c>
      <c r="B8" s="37"/>
      <c r="C8" s="37"/>
      <c r="D8" s="37"/>
      <c r="E8" s="37"/>
      <c r="F8" s="5"/>
      <c r="G8" s="5"/>
      <c r="H8" s="13"/>
      <c r="I8" s="13"/>
      <c r="J8" s="13"/>
      <c r="K8" s="13"/>
    </row>
    <row r="9" spans="1:11" ht="34.5" customHeight="1" x14ac:dyDescent="0.3">
      <c r="A9" s="38" t="s">
        <v>2</v>
      </c>
      <c r="B9" s="39" t="s">
        <v>9</v>
      </c>
      <c r="C9" s="39" t="s">
        <v>23</v>
      </c>
      <c r="D9" s="40" t="s">
        <v>3</v>
      </c>
      <c r="E9" s="40" t="s">
        <v>4</v>
      </c>
      <c r="F9" s="5"/>
      <c r="G9" s="5"/>
      <c r="H9" s="13"/>
      <c r="I9" s="13"/>
      <c r="J9" s="13"/>
      <c r="K9" s="13"/>
    </row>
    <row r="10" spans="1:11" ht="21" customHeight="1" x14ac:dyDescent="0.3">
      <c r="A10" s="6" t="s">
        <v>5</v>
      </c>
      <c r="B10" s="7">
        <v>0</v>
      </c>
      <c r="C10" s="7"/>
      <c r="D10" s="7">
        <f>COUNT(H24:H90)</f>
        <v>1</v>
      </c>
      <c r="E10" s="7">
        <f>COUNTIF(H24:H90,"=0")</f>
        <v>1</v>
      </c>
      <c r="F10" s="5"/>
      <c r="G10" s="5"/>
      <c r="H10" s="13"/>
      <c r="I10" s="13"/>
      <c r="J10" s="42"/>
      <c r="K10" s="13"/>
    </row>
    <row r="11" spans="1:11" ht="21" customHeight="1" x14ac:dyDescent="0.3">
      <c r="A11" s="6" t="s">
        <v>6</v>
      </c>
      <c r="B11" s="7">
        <v>0</v>
      </c>
      <c r="C11" s="7"/>
      <c r="D11" s="7">
        <f>COUNT(I24:I90)</f>
        <v>1</v>
      </c>
      <c r="E11" s="7">
        <f>COUNTIF(I24:I90,"=0")</f>
        <v>1</v>
      </c>
      <c r="F11" s="5"/>
      <c r="G11" s="5"/>
      <c r="H11" s="13"/>
      <c r="I11" s="13"/>
      <c r="J11" s="43"/>
      <c r="K11" s="13"/>
    </row>
    <row r="12" spans="1:11" ht="21" customHeight="1" x14ac:dyDescent="0.3">
      <c r="A12" s="33" t="s">
        <v>7</v>
      </c>
      <c r="B12" s="8"/>
      <c r="C12" s="8">
        <v>0</v>
      </c>
      <c r="D12" s="8">
        <f>COUNT(G24:G90)</f>
        <v>1</v>
      </c>
      <c r="E12" s="8">
        <f>COUNTIF(G24:G90,"=0")</f>
        <v>1</v>
      </c>
      <c r="F12" s="5"/>
      <c r="G12" s="5"/>
      <c r="H12" s="13"/>
      <c r="I12" s="13"/>
      <c r="J12" s="44"/>
      <c r="K12" s="13"/>
    </row>
    <row r="13" spans="1:11" s="32" customFormat="1" x14ac:dyDescent="0.3">
      <c r="A13" s="22"/>
      <c r="B13" s="22"/>
      <c r="C13" s="22"/>
      <c r="D13" s="22"/>
      <c r="E13" s="22"/>
      <c r="F13" s="5"/>
      <c r="G13" s="5"/>
      <c r="H13" s="31"/>
      <c r="I13" s="31"/>
      <c r="J13" s="31"/>
      <c r="K13" s="31"/>
    </row>
    <row r="14" spans="1:11" ht="21" customHeight="1" x14ac:dyDescent="0.3">
      <c r="A14" s="36" t="s">
        <v>8</v>
      </c>
      <c r="B14" s="40"/>
      <c r="C14" s="40"/>
      <c r="D14" s="40"/>
      <c r="E14" s="40"/>
      <c r="F14" s="5"/>
      <c r="G14" s="5"/>
      <c r="H14" s="13"/>
      <c r="I14" s="13"/>
      <c r="J14" s="13"/>
      <c r="K14" s="13"/>
    </row>
    <row r="15" spans="1:11" ht="32.25" customHeight="1" x14ac:dyDescent="0.3">
      <c r="A15" s="38" t="s">
        <v>2</v>
      </c>
      <c r="B15" s="39" t="s">
        <v>9</v>
      </c>
      <c r="C15" s="39" t="s">
        <v>23</v>
      </c>
      <c r="D15" s="40" t="s">
        <v>3</v>
      </c>
      <c r="E15" s="41" t="s">
        <v>10</v>
      </c>
      <c r="F15" s="23"/>
      <c r="G15" s="5"/>
      <c r="H15" s="13"/>
      <c r="I15" s="13"/>
      <c r="J15" s="13"/>
      <c r="K15" s="13"/>
    </row>
    <row r="16" spans="1:11" ht="31.2" x14ac:dyDescent="0.3">
      <c r="A16" s="6" t="s">
        <v>11</v>
      </c>
      <c r="B16" s="7" t="s">
        <v>34</v>
      </c>
      <c r="C16" s="7" t="s">
        <v>24</v>
      </c>
      <c r="D16" s="7">
        <f>COUNT(F24:F90)</f>
        <v>1</v>
      </c>
      <c r="E16" s="9">
        <f>AVERAGE(F24:F90)</f>
        <v>2</v>
      </c>
      <c r="F16" s="5"/>
      <c r="G16" s="5"/>
      <c r="H16" s="13"/>
      <c r="I16" s="13"/>
      <c r="J16" s="13"/>
      <c r="K16" s="13"/>
    </row>
    <row r="17" spans="1:12" ht="31.2" x14ac:dyDescent="0.3">
      <c r="A17" s="10" t="s">
        <v>12</v>
      </c>
      <c r="B17" s="7" t="s">
        <v>33</v>
      </c>
      <c r="C17" s="7" t="s">
        <v>24</v>
      </c>
      <c r="D17" s="7">
        <f>COUNT(E24:E90)</f>
        <v>1</v>
      </c>
      <c r="E17" s="9">
        <f>AVERAGE(E24:E90)</f>
        <v>0.13</v>
      </c>
      <c r="F17" s="5"/>
      <c r="G17" s="5"/>
      <c r="H17" s="13"/>
      <c r="I17" s="13"/>
      <c r="J17" s="13"/>
      <c r="K17" s="13"/>
    </row>
    <row r="18" spans="1:12" ht="20.25" customHeight="1" x14ac:dyDescent="0.3">
      <c r="A18" s="11" t="s">
        <v>13</v>
      </c>
      <c r="B18" s="12"/>
      <c r="C18" s="12" t="s">
        <v>31</v>
      </c>
      <c r="D18" s="8">
        <f>COUNT(D24:D90)</f>
        <v>1</v>
      </c>
      <c r="E18" s="14">
        <f>AVERAGE(D24:D90)</f>
        <v>7.9</v>
      </c>
      <c r="F18" s="5"/>
      <c r="G18" s="5"/>
      <c r="H18" s="13"/>
      <c r="I18" s="13"/>
      <c r="J18" s="13"/>
      <c r="K18" s="13"/>
    </row>
    <row r="19" spans="1:12" ht="21" customHeight="1" x14ac:dyDescent="0.3">
      <c r="A19" s="61" t="s">
        <v>32</v>
      </c>
      <c r="B19" s="5"/>
      <c r="C19" s="34"/>
      <c r="D19" s="34"/>
      <c r="E19" s="35"/>
      <c r="F19" s="24"/>
      <c r="G19" s="24"/>
      <c r="H19" s="24"/>
      <c r="I19" s="5"/>
      <c r="J19" s="13"/>
      <c r="K19" s="13"/>
    </row>
    <row r="20" spans="1:12" ht="21" customHeight="1" x14ac:dyDescent="0.3">
      <c r="A20" s="60"/>
      <c r="B20" s="46"/>
      <c r="C20" s="34"/>
      <c r="D20" s="34"/>
      <c r="E20" s="35"/>
      <c r="F20" s="24"/>
      <c r="G20" s="24"/>
      <c r="H20" s="24"/>
      <c r="I20" s="5"/>
      <c r="J20" s="13"/>
      <c r="K20" s="13"/>
    </row>
    <row r="21" spans="1:12" ht="15.6" x14ac:dyDescent="0.3">
      <c r="A21" s="44"/>
      <c r="B21" s="5"/>
      <c r="C21" s="34"/>
      <c r="D21" s="34"/>
      <c r="E21" s="35"/>
      <c r="F21" s="24"/>
      <c r="G21" s="24"/>
      <c r="H21" s="24"/>
      <c r="I21" s="5"/>
      <c r="J21" s="13"/>
      <c r="K21" s="13"/>
    </row>
    <row r="22" spans="1:12" x14ac:dyDescent="0.3">
      <c r="A22" s="46"/>
      <c r="B22" s="5"/>
      <c r="C22" s="5"/>
      <c r="D22" s="5"/>
      <c r="E22" s="25"/>
      <c r="F22" s="25"/>
      <c r="G22" s="25"/>
      <c r="H22" s="25"/>
      <c r="I22" s="5"/>
      <c r="J22" s="13"/>
      <c r="K22" s="13"/>
    </row>
    <row r="23" spans="1:12" ht="33" customHeight="1" x14ac:dyDescent="0.3">
      <c r="A23" s="45" t="s">
        <v>14</v>
      </c>
      <c r="B23" s="27" t="s">
        <v>15</v>
      </c>
      <c r="C23" s="26" t="s">
        <v>16</v>
      </c>
      <c r="D23" s="27" t="s">
        <v>17</v>
      </c>
      <c r="E23" s="27" t="s">
        <v>18</v>
      </c>
      <c r="F23" s="27" t="s">
        <v>19</v>
      </c>
      <c r="G23" s="28" t="s">
        <v>20</v>
      </c>
      <c r="H23" s="27" t="s">
        <v>21</v>
      </c>
      <c r="I23" s="28" t="s">
        <v>22</v>
      </c>
      <c r="J23" s="13"/>
      <c r="K23" s="13"/>
    </row>
    <row r="24" spans="1:12" x14ac:dyDescent="0.3">
      <c r="A24" s="70" t="s">
        <v>58</v>
      </c>
      <c r="B24" s="52">
        <v>44166</v>
      </c>
      <c r="C24" s="73" t="s">
        <v>48</v>
      </c>
      <c r="D24" s="59">
        <v>7.9</v>
      </c>
      <c r="E24" s="59">
        <v>0.13</v>
      </c>
      <c r="F24" s="59">
        <v>2</v>
      </c>
      <c r="G24" s="59">
        <v>0</v>
      </c>
      <c r="H24" s="59">
        <v>0</v>
      </c>
      <c r="I24" s="59">
        <v>0</v>
      </c>
    </row>
    <row r="25" spans="1:12" x14ac:dyDescent="0.3">
      <c r="A25" s="29"/>
      <c r="B25" s="48"/>
      <c r="C25" s="49"/>
      <c r="D25" s="50"/>
      <c r="E25" s="50"/>
      <c r="F25" s="50"/>
      <c r="G25" s="50"/>
      <c r="H25" s="50"/>
      <c r="I25" s="50"/>
      <c r="J25" s="31"/>
      <c r="K25" s="13"/>
    </row>
    <row r="26" spans="1:12" x14ac:dyDescent="0.3">
      <c r="A26" s="29"/>
      <c r="B26" s="48"/>
      <c r="C26" s="49"/>
      <c r="D26" s="50"/>
      <c r="E26" s="50"/>
      <c r="F26" s="50"/>
      <c r="G26" s="50"/>
      <c r="H26" s="50"/>
      <c r="I26" s="50"/>
      <c r="J26" s="31"/>
      <c r="K26" s="13"/>
    </row>
    <row r="27" spans="1:12" x14ac:dyDescent="0.3">
      <c r="A27" s="29"/>
      <c r="B27" s="48"/>
      <c r="C27" s="47"/>
      <c r="D27" s="30"/>
      <c r="E27" s="30"/>
      <c r="F27" s="30"/>
      <c r="G27" s="30"/>
      <c r="H27" s="30"/>
      <c r="I27" s="30"/>
      <c r="J27" s="13"/>
      <c r="K27" s="13"/>
    </row>
    <row r="28" spans="1:12" x14ac:dyDescent="0.3">
      <c r="A28" s="29"/>
      <c r="B28" s="48"/>
      <c r="C28" s="47"/>
      <c r="D28" s="30"/>
      <c r="E28" s="30"/>
      <c r="F28" s="30"/>
      <c r="G28" s="30"/>
      <c r="H28" s="30"/>
      <c r="I28" s="30"/>
      <c r="J28" s="13"/>
      <c r="K28" s="13"/>
    </row>
    <row r="29" spans="1:12" x14ac:dyDescent="0.3">
      <c r="A29" s="29"/>
      <c r="B29" s="48"/>
      <c r="C29" s="47"/>
      <c r="D29" s="30"/>
      <c r="E29" s="30"/>
      <c r="F29" s="30"/>
      <c r="G29" s="30"/>
      <c r="H29" s="30"/>
      <c r="I29" s="30"/>
      <c r="J29" s="13"/>
      <c r="K29" s="13"/>
    </row>
    <row r="30" spans="1:12" x14ac:dyDescent="0.3">
      <c r="A30" s="29"/>
      <c r="B30" s="48"/>
      <c r="C30" s="47"/>
      <c r="D30" s="30"/>
      <c r="E30" s="30"/>
      <c r="F30" s="30"/>
      <c r="G30" s="30"/>
      <c r="H30" s="30"/>
      <c r="I30" s="30"/>
      <c r="J30" s="13"/>
      <c r="K30" s="13"/>
    </row>
    <row r="31" spans="1:12" x14ac:dyDescent="0.3">
      <c r="A31" s="55"/>
      <c r="B31" s="52"/>
      <c r="C31" s="53"/>
      <c r="D31" s="54"/>
      <c r="E31" s="54"/>
      <c r="F31" s="54"/>
      <c r="G31" s="54"/>
      <c r="H31" s="54"/>
      <c r="I31" s="54"/>
      <c r="J31" s="56"/>
      <c r="K31" s="56"/>
      <c r="L31" s="57"/>
    </row>
    <row r="32" spans="1:12" x14ac:dyDescent="0.3">
      <c r="A32" s="55"/>
      <c r="B32" s="52"/>
      <c r="C32" s="53"/>
      <c r="D32" s="54"/>
      <c r="E32" s="54"/>
      <c r="F32" s="54"/>
      <c r="G32" s="54"/>
      <c r="H32" s="54"/>
      <c r="I32" s="54"/>
      <c r="J32" s="56"/>
      <c r="K32" s="56"/>
      <c r="L32" s="57"/>
    </row>
    <row r="33" spans="1:12" x14ac:dyDescent="0.3">
      <c r="A33" s="55"/>
      <c r="B33" s="52"/>
      <c r="C33" s="53"/>
      <c r="D33" s="54"/>
      <c r="E33" s="54"/>
      <c r="F33" s="54"/>
      <c r="G33" s="54"/>
      <c r="H33" s="54"/>
      <c r="I33" s="54"/>
      <c r="J33" s="56"/>
      <c r="K33" s="56"/>
      <c r="L33" s="57"/>
    </row>
    <row r="34" spans="1:12" x14ac:dyDescent="0.3">
      <c r="A34" s="55"/>
      <c r="B34" s="52"/>
      <c r="C34" s="53"/>
      <c r="D34" s="54"/>
      <c r="E34" s="54"/>
      <c r="F34" s="54"/>
      <c r="G34" s="54"/>
      <c r="H34" s="54"/>
      <c r="I34" s="54"/>
      <c r="J34" s="56"/>
      <c r="K34" s="56"/>
      <c r="L34" s="57"/>
    </row>
    <row r="35" spans="1:12" x14ac:dyDescent="0.3">
      <c r="A35" s="55"/>
      <c r="B35" s="52"/>
      <c r="C35" s="53"/>
      <c r="D35" s="54"/>
      <c r="E35" s="54"/>
      <c r="F35" s="54"/>
      <c r="G35" s="54"/>
      <c r="H35" s="54"/>
      <c r="I35" s="54"/>
      <c r="J35" s="56"/>
      <c r="K35" s="56"/>
      <c r="L35" s="57"/>
    </row>
    <row r="36" spans="1:12" x14ac:dyDescent="0.3">
      <c r="A36" s="55"/>
      <c r="B36" s="52"/>
      <c r="C36" s="53"/>
      <c r="D36" s="54"/>
      <c r="E36" s="54"/>
      <c r="F36" s="54"/>
      <c r="G36" s="54"/>
      <c r="H36" s="54"/>
      <c r="I36" s="54"/>
      <c r="J36" s="56"/>
      <c r="K36" s="56"/>
      <c r="L36" s="57"/>
    </row>
    <row r="37" spans="1:12" x14ac:dyDescent="0.3">
      <c r="A37" s="55"/>
      <c r="B37" s="52"/>
      <c r="C37" s="53"/>
      <c r="D37" s="54"/>
      <c r="E37" s="54"/>
      <c r="F37" s="54"/>
      <c r="G37" s="54"/>
      <c r="H37" s="54"/>
      <c r="I37" s="54"/>
      <c r="J37" s="56"/>
      <c r="K37" s="56"/>
      <c r="L37" s="57"/>
    </row>
    <row r="38" spans="1:12" x14ac:dyDescent="0.3">
      <c r="A38" s="55"/>
      <c r="B38" s="52"/>
      <c r="C38" s="53"/>
      <c r="D38" s="54"/>
      <c r="E38" s="54"/>
      <c r="F38" s="54"/>
      <c r="G38" s="54"/>
      <c r="H38" s="54"/>
      <c r="I38" s="54"/>
      <c r="J38" s="56"/>
      <c r="K38" s="56"/>
      <c r="L38" s="57"/>
    </row>
    <row r="39" spans="1:12" x14ac:dyDescent="0.3">
      <c r="A39" s="55"/>
      <c r="B39" s="52"/>
      <c r="C39" s="53"/>
      <c r="D39" s="54"/>
      <c r="E39" s="54"/>
      <c r="F39" s="54"/>
      <c r="G39" s="54"/>
      <c r="H39" s="54"/>
      <c r="I39" s="54"/>
      <c r="J39" s="56"/>
      <c r="K39" s="56"/>
      <c r="L39" s="57"/>
    </row>
    <row r="40" spans="1:12" x14ac:dyDescent="0.3">
      <c r="A40" s="55"/>
      <c r="B40" s="52"/>
      <c r="C40" s="53"/>
      <c r="D40" s="54"/>
      <c r="E40" s="54"/>
      <c r="F40" s="54"/>
      <c r="G40" s="54"/>
      <c r="H40" s="54"/>
      <c r="I40" s="54"/>
      <c r="J40" s="56"/>
      <c r="K40" s="56"/>
      <c r="L40" s="57"/>
    </row>
    <row r="41" spans="1:12" x14ac:dyDescent="0.3">
      <c r="A41" s="55"/>
      <c r="B41" s="52"/>
      <c r="C41" s="53"/>
      <c r="D41" s="54"/>
      <c r="E41" s="54"/>
      <c r="F41" s="54"/>
      <c r="G41" s="54"/>
      <c r="H41" s="54"/>
      <c r="I41" s="54"/>
      <c r="J41" s="56"/>
      <c r="K41" s="56"/>
      <c r="L41" s="57"/>
    </row>
    <row r="42" spans="1:12" x14ac:dyDescent="0.3">
      <c r="A42" s="55"/>
      <c r="B42" s="52"/>
      <c r="C42" s="53"/>
      <c r="D42" s="54"/>
      <c r="E42" s="54"/>
      <c r="F42" s="54"/>
      <c r="G42" s="54"/>
      <c r="H42" s="54"/>
      <c r="I42" s="54"/>
      <c r="J42" s="56"/>
      <c r="K42" s="56"/>
      <c r="L42" s="57"/>
    </row>
    <row r="43" spans="1:12" x14ac:dyDescent="0.3">
      <c r="A43" s="55"/>
      <c r="B43" s="52"/>
      <c r="C43" s="53"/>
      <c r="D43" s="54"/>
      <c r="E43" s="54"/>
      <c r="F43" s="54"/>
      <c r="G43" s="54"/>
      <c r="H43" s="54"/>
      <c r="I43" s="54"/>
      <c r="J43" s="56"/>
      <c r="K43" s="56"/>
      <c r="L43" s="57"/>
    </row>
    <row r="44" spans="1:12" x14ac:dyDescent="0.3">
      <c r="A44" s="55"/>
      <c r="B44" s="52"/>
      <c r="C44" s="53"/>
      <c r="D44" s="54"/>
      <c r="E44" s="54"/>
      <c r="F44" s="54"/>
      <c r="G44" s="54"/>
      <c r="H44" s="54"/>
      <c r="I44" s="54"/>
      <c r="J44" s="56"/>
      <c r="K44" s="56"/>
      <c r="L44" s="57"/>
    </row>
    <row r="45" spans="1:12" x14ac:dyDescent="0.3">
      <c r="A45" s="51"/>
      <c r="B45" s="52"/>
      <c r="C45" s="53"/>
      <c r="D45" s="54"/>
      <c r="E45" s="54"/>
      <c r="F45" s="54"/>
      <c r="G45" s="54"/>
      <c r="H45" s="54"/>
      <c r="I45" s="54"/>
      <c r="J45" s="56"/>
      <c r="K45" s="56"/>
      <c r="L45" s="57"/>
    </row>
    <row r="46" spans="1:12" x14ac:dyDescent="0.3">
      <c r="A46" s="51"/>
      <c r="B46" s="52"/>
      <c r="C46" s="53"/>
      <c r="D46" s="54"/>
      <c r="E46" s="54"/>
      <c r="F46" s="54"/>
      <c r="G46" s="54"/>
      <c r="H46" s="54"/>
      <c r="I46" s="54"/>
      <c r="J46" s="56"/>
      <c r="K46" s="56"/>
      <c r="L46" s="57"/>
    </row>
    <row r="47" spans="1:12" x14ac:dyDescent="0.3">
      <c r="A47" s="51"/>
      <c r="B47" s="52"/>
      <c r="C47" s="53"/>
      <c r="D47" s="54"/>
      <c r="E47" s="54"/>
      <c r="F47" s="54"/>
      <c r="G47" s="54"/>
      <c r="H47" s="54"/>
      <c r="I47" s="54"/>
      <c r="J47" s="56"/>
      <c r="K47" s="56"/>
      <c r="L47" s="57"/>
    </row>
    <row r="48" spans="1:12" x14ac:dyDescent="0.3">
      <c r="A48" s="51"/>
      <c r="B48" s="52"/>
      <c r="C48" s="53"/>
      <c r="D48" s="54"/>
      <c r="E48" s="54"/>
      <c r="F48" s="54"/>
      <c r="G48" s="54"/>
      <c r="H48" s="54"/>
      <c r="I48" s="54"/>
      <c r="J48" s="56"/>
      <c r="K48" s="56"/>
      <c r="L48" s="57"/>
    </row>
    <row r="49" spans="1:12" x14ac:dyDescent="0.3">
      <c r="A49" s="51"/>
      <c r="B49" s="52"/>
      <c r="C49" s="53"/>
      <c r="D49" s="54"/>
      <c r="E49" s="54"/>
      <c r="F49" s="54"/>
      <c r="G49" s="54"/>
      <c r="H49" s="54"/>
      <c r="I49" s="54"/>
      <c r="J49" s="56"/>
      <c r="K49" s="56"/>
      <c r="L49" s="57"/>
    </row>
    <row r="50" spans="1:12" x14ac:dyDescent="0.3">
      <c r="A50" s="51"/>
      <c r="B50" s="52"/>
      <c r="C50" s="53"/>
      <c r="D50" s="54"/>
      <c r="E50" s="54"/>
      <c r="F50" s="54"/>
      <c r="G50" s="54"/>
      <c r="H50" s="54"/>
      <c r="I50" s="54"/>
      <c r="J50" s="56"/>
      <c r="K50" s="56"/>
      <c r="L50" s="57"/>
    </row>
    <row r="51" spans="1:12" x14ac:dyDescent="0.3">
      <c r="A51" s="51"/>
      <c r="B51" s="52"/>
      <c r="C51" s="53"/>
      <c r="D51" s="54"/>
      <c r="E51" s="54"/>
      <c r="F51" s="54"/>
      <c r="G51" s="54"/>
      <c r="H51" s="54"/>
      <c r="I51" s="54"/>
      <c r="J51" s="56"/>
      <c r="K51" s="56"/>
      <c r="L51" s="57"/>
    </row>
    <row r="52" spans="1:12" x14ac:dyDescent="0.3">
      <c r="A52" s="51"/>
      <c r="B52" s="52"/>
      <c r="C52" s="53"/>
      <c r="D52" s="54"/>
      <c r="E52" s="54"/>
      <c r="F52" s="54"/>
      <c r="G52" s="54"/>
      <c r="H52" s="54"/>
      <c r="I52" s="54"/>
      <c r="J52" s="56"/>
      <c r="K52" s="56"/>
      <c r="L52" s="57"/>
    </row>
    <row r="53" spans="1:12" x14ac:dyDescent="0.3">
      <c r="A53" s="51"/>
      <c r="B53" s="52"/>
      <c r="C53" s="53"/>
      <c r="D53" s="54"/>
      <c r="E53" s="54"/>
      <c r="F53" s="54"/>
      <c r="G53" s="54"/>
      <c r="H53" s="54"/>
      <c r="I53" s="54"/>
      <c r="J53" s="56"/>
      <c r="K53" s="56"/>
      <c r="L53" s="57"/>
    </row>
    <row r="54" spans="1:12" x14ac:dyDescent="0.3">
      <c r="A54" s="51"/>
      <c r="B54" s="52"/>
      <c r="C54" s="53"/>
      <c r="D54" s="54"/>
      <c r="E54" s="54"/>
      <c r="F54" s="54"/>
      <c r="G54" s="54"/>
      <c r="H54" s="54"/>
      <c r="I54" s="54"/>
      <c r="J54" s="56"/>
      <c r="K54" s="56"/>
      <c r="L54" s="57"/>
    </row>
    <row r="55" spans="1:12" x14ac:dyDescent="0.3">
      <c r="A55" s="51"/>
      <c r="B55" s="52"/>
      <c r="C55" s="53"/>
      <c r="D55" s="54"/>
      <c r="E55" s="54"/>
      <c r="F55" s="54"/>
      <c r="G55" s="54"/>
      <c r="H55" s="54"/>
      <c r="I55" s="54"/>
      <c r="J55" s="56"/>
      <c r="K55" s="56"/>
      <c r="L55" s="57"/>
    </row>
    <row r="56" spans="1:12" x14ac:dyDescent="0.3">
      <c r="A56" s="51"/>
      <c r="B56" s="52"/>
      <c r="C56" s="53"/>
      <c r="D56" s="54"/>
      <c r="E56" s="54"/>
      <c r="F56" s="54"/>
      <c r="G56" s="54"/>
      <c r="H56" s="54"/>
      <c r="I56" s="54"/>
      <c r="J56" s="56"/>
      <c r="K56" s="56"/>
      <c r="L56" s="57"/>
    </row>
    <row r="57" spans="1:12" x14ac:dyDescent="0.3">
      <c r="A57" s="51"/>
      <c r="B57" s="52"/>
      <c r="C57" s="53"/>
      <c r="D57" s="54"/>
      <c r="E57" s="54"/>
      <c r="F57" s="54"/>
      <c r="G57" s="54"/>
      <c r="H57" s="54"/>
      <c r="I57" s="54"/>
      <c r="J57" s="56"/>
      <c r="K57" s="56"/>
      <c r="L57" s="57"/>
    </row>
    <row r="58" spans="1:12" x14ac:dyDescent="0.3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7"/>
    </row>
    <row r="59" spans="1:12" x14ac:dyDescent="0.3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7"/>
    </row>
    <row r="60" spans="1:12" x14ac:dyDescent="0.3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Alle</vt:lpstr>
      <vt:lpstr>Os vba</vt:lpstr>
      <vt:lpstr>Søvik vba</vt:lpstr>
      <vt:lpstr>Hegglandsdalen vba</vt:lpstr>
      <vt:lpstr>Helland vba</vt:lpstr>
      <vt:lpstr>Skjelbreid vba</vt:lpstr>
      <vt:lpstr>Holmefjord vba</vt:lpstr>
    </vt:vector>
  </TitlesOfParts>
  <Company>Bergen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Bjørklund Annie</dc:creator>
  <cp:lastModifiedBy>Bjørklund, Annie</cp:lastModifiedBy>
  <dcterms:created xsi:type="dcterms:W3CDTF">2015-03-20T11:14:32Z</dcterms:created>
  <dcterms:modified xsi:type="dcterms:W3CDTF">2021-02-15T07:50:50Z</dcterms:modified>
</cp:coreProperties>
</file>