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1 IK\Månedskontroll\"/>
    </mc:Choice>
  </mc:AlternateContent>
  <xr:revisionPtr revIDLastSave="0" documentId="13_ncr:1_{BB9C44D7-4025-4161-B294-D51B46C09BA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E1" i="5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5"/>
  <c r="D13" i="5"/>
  <c r="E12" i="5"/>
  <c r="D12" i="5"/>
  <c r="E11" i="5"/>
  <c r="D11" i="5"/>
  <c r="E8" i="5"/>
  <c r="D8" i="5"/>
  <c r="E7" i="5"/>
  <c r="D7" i="5"/>
  <c r="E6" i="5"/>
  <c r="D6" i="5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<sst xmlns="http://schemas.openxmlformats.org/spreadsheetml/2006/main" count="415" uniqueCount="69">
  <si>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</si>
  <si>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</si>
  <si>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</si>
  <si>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</si>
  <si>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</si>
  <si>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</si>
  <si>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</si>
  <si>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</si>
  <si>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</si>
  <si>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</si>
  <si>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</si>
  <si>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</si>
  <si>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</si>
  <si>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</si>
  <si>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</si>
  <si>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</si>
  <si>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</si>
  <si>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</si>
  <si>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</si>
  <si>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</si>
  <si>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</si>
  <si>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</si>
  <si>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</si>
  <si>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</si>
  <si>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</si>
  <si>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</si>
  <si>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</si>
  <si>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</si>
  <si>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</si>
  <si>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Akseptabel for abb, maks 20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</si>
  <si>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</si>
  <si>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</si>
  <si>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</si>
  <si>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</si>
  <si>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</si>
  <si>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</si>
  <si>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</si>
  <si>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</si>
  <si>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Hegglandsdalen VBA</t>
  </si>
  <si>
    <t>Oppsummering vannkvalitet Søvik VBA</t>
  </si>
  <si>
    <t>Oppsummering vannkvalitet Os VBA</t>
  </si>
  <si>
    <t>Merknad</t>
  </si>
  <si>
    <t>April 2021</t>
  </si>
  <si>
    <t>Os vba, rentvann</t>
  </si>
  <si>
    <t>Os VBA</t>
  </si>
  <si>
    <t>Varåsen basseng, ut</t>
  </si>
  <si>
    <t>Os helsestasjon</t>
  </si>
  <si>
    <t>Sankthanshaugen basseng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</si>
  <si>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</si>
  <si>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</si>
  <si>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</si>
  <si>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</si>
  <si>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</si>
  <si>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</si>
  <si>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</si>
  <si>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</si>
  <si>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Hegglandsdalen skole,rentvann</t>
  </si>
  <si>
    <t>Helland vba, rentvann</t>
  </si>
  <si>
    <t>Fusa Mekaniske</t>
  </si>
  <si>
    <t>Stallabråtet bas</t>
  </si>
  <si>
    <t>Holdhus skole</t>
  </si>
  <si>
    <t>Ropeidet</t>
  </si>
  <si>
    <t>Holmefjord barneskole</t>
  </si>
  <si>
    <t xml:space="preserve">Merknad: </t>
  </si>
  <si>
    <t>Søvik VBA</t>
  </si>
  <si>
    <t>Hegglandsdalen VBA</t>
  </si>
  <si>
    <t>Helland VBA</t>
  </si>
  <si>
    <t>Skjelbred VBA</t>
  </si>
  <si>
    <t>Holmefjord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</si>
</sst>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zoomScale="90" zoomScaleNormal="90" workbookViewId="0">
      <selection activeCell="J13" sqref="J13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0" t="s">
        <v>42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0" t="s">
        <v>1</v>
      </c>
      <c r="B5" s="31"/>
      <c r="C5" s="31"/>
      <c r="D5" s="31"/>
      <c r="E5" s="31"/>
      <c r="F5" s="4"/>
      <c r="G5" s="4"/>
      <c r="H5" s="12"/>
      <c r="I5" s="12"/>
      <c r="J5" s="12"/>
      <c r="K5" s="12"/>
    </row>
    <row r="6" spans="1:11" ht="34.5" customHeight="1" x14ac:dyDescent="0.25">
      <c r="A6" s="32" t="s">
        <v>2</v>
      </c>
      <c r="B6" s="33" t="s">
        <v>9</v>
      </c>
      <c r="C6" s="33" t="s">
        <v>23</v>
      </c>
      <c r="D6" s="34" t="s">
        <v>3</v>
      </c>
      <c r="E6" s="34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2" t="s">
        <v>30</v>
      </c>
      <c r="D7" s="6">
        <f>COUNT(H21:H71)</f>
        <v>33</v>
      </c>
      <c r="E7" s="6">
        <f>COUNTIF(H21:H71,"=0")</f>
        <v>33</v>
      </c>
      <c r="F7" s="4"/>
      <c r="G7" s="4"/>
      <c r="H7" s="12"/>
      <c r="I7" s="12"/>
      <c r="J7" s="36"/>
      <c r="K7" s="12"/>
    </row>
    <row r="8" spans="1:11" ht="21" customHeight="1" x14ac:dyDescent="0.25">
      <c r="A8" s="5" t="s">
        <v>6</v>
      </c>
      <c r="B8" s="6">
        <v>0</v>
      </c>
      <c r="C8" s="52" t="s">
        <v>30</v>
      </c>
      <c r="D8" s="6">
        <f>COUNT(I21:I71)</f>
        <v>33</v>
      </c>
      <c r="E8" s="6">
        <f>COUNTIF(I21:I71,"=0")</f>
        <v>33</v>
      </c>
      <c r="F8" s="4"/>
      <c r="G8" s="4"/>
      <c r="H8" s="12"/>
      <c r="I8" s="12"/>
      <c r="J8" s="37"/>
      <c r="K8" s="12"/>
    </row>
    <row r="9" spans="1:11" ht="21" customHeight="1" x14ac:dyDescent="0.25">
      <c r="A9" s="27" t="s">
        <v>7</v>
      </c>
      <c r="B9" s="53" t="s">
        <v>30</v>
      </c>
      <c r="C9" s="7">
        <v>0</v>
      </c>
      <c r="D9" s="7">
        <f>COUNT(G21:G71)</f>
        <v>33</v>
      </c>
      <c r="E9" s="7">
        <f>COUNTIF(G21:G71,"=0")</f>
        <v>33</v>
      </c>
      <c r="F9" s="4"/>
      <c r="G9" s="4"/>
      <c r="H9" s="12"/>
      <c r="I9" s="12"/>
      <c r="J9" s="38"/>
      <c r="K9" s="12"/>
    </row>
    <row r="10" spans="1:11" ht="21" customHeight="1" x14ac:dyDescent="0.25">
      <c r="A10" s="30" t="s">
        <v>8</v>
      </c>
      <c r="B10" s="34"/>
      <c r="C10" s="34"/>
      <c r="D10" s="34"/>
      <c r="E10" s="34"/>
      <c r="F10" s="4"/>
      <c r="G10" s="4"/>
      <c r="H10" s="12"/>
      <c r="I10" s="12"/>
      <c r="J10" s="12"/>
      <c r="K10" s="12"/>
    </row>
    <row r="11" spans="1:11" ht="32.25" customHeight="1" x14ac:dyDescent="0.25">
      <c r="A11" s="32" t="s">
        <v>2</v>
      </c>
      <c r="B11" s="33" t="s">
        <v>9</v>
      </c>
      <c r="C11" s="33" t="s">
        <v>23</v>
      </c>
      <c r="D11" s="34" t="s">
        <v>3</v>
      </c>
      <c r="E11" s="35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29</v>
      </c>
      <c r="C12" s="6" t="s">
        <v>24</v>
      </c>
      <c r="D12" s="6">
        <f>COUNT(F21:F71)</f>
        <v>33</v>
      </c>
      <c r="E12" s="8">
        <f>AVERAGE(F21:F71)</f>
        <v>4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COUNT(E21:E71)</f>
        <v>33</v>
      </c>
      <c r="E13" s="8">
        <f>AVERAGE(E21:E71)</f>
        <v>0.23606060606060605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0" t="s">
        <v>30</v>
      </c>
      <c r="C14" s="11" t="s">
        <v>26</v>
      </c>
      <c r="D14" s="7">
        <f>COUNT(D21:D71)</f>
        <v>33</v>
      </c>
      <c r="E14" s="13">
        <f>AVERAGE(D21:D71)</f>
        <v>7.6393939393939405</v>
      </c>
      <c r="F14" s="4"/>
      <c r="G14" s="4"/>
      <c r="H14" s="12"/>
      <c r="I14" s="12"/>
      <c r="J14" s="12"/>
      <c r="K14" s="12"/>
    </row>
    <row r="15" spans="1:11" ht="21" customHeight="1" x14ac:dyDescent="0.25">
      <c r="A15" s="49" t="s">
        <v>63</v>
      </c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51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2" ht="15.75" x14ac:dyDescent="0.25">
      <c r="A17" s="38"/>
      <c r="B17" s="4"/>
      <c r="C17" s="28"/>
      <c r="D17" s="28"/>
      <c r="E17" s="29"/>
      <c r="F17" s="22"/>
      <c r="G17" s="22"/>
      <c r="H17" s="22"/>
      <c r="I17" s="4"/>
      <c r="J17" s="12"/>
      <c r="K17" s="12"/>
    </row>
    <row r="18" spans="1:12" x14ac:dyDescent="0.25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25">
      <c r="A19" s="54" t="s">
        <v>14</v>
      </c>
      <c r="B19" s="55" t="s">
        <v>15</v>
      </c>
      <c r="C19" s="54" t="s">
        <v>16</v>
      </c>
      <c r="D19" s="55" t="s">
        <v>31</v>
      </c>
      <c r="E19" s="55" t="s">
        <v>18</v>
      </c>
      <c r="F19" s="55" t="s">
        <v>19</v>
      </c>
      <c r="G19" s="55" t="s">
        <v>20</v>
      </c>
      <c r="H19" s="55" t="s">
        <v>21</v>
      </c>
      <c r="I19" s="55" t="s">
        <v>22</v>
      </c>
      <c r="J19" s="12"/>
      <c r="K19" s="12"/>
    </row>
    <row r="20" spans="1:12" x14ac:dyDescent="0.25">
      <c r="A20" s="56"/>
      <c r="B20" s="57"/>
      <c r="C20" s="58"/>
      <c r="D20" s="59" t="s">
        <v>17</v>
      </c>
      <c r="E20" s="59" t="s">
        <v>32</v>
      </c>
      <c r="F20" s="59" t="s">
        <v>33</v>
      </c>
      <c r="G20" s="59" t="s">
        <v>34</v>
      </c>
      <c r="H20" s="59" t="s">
        <v>34</v>
      </c>
      <c r="I20" s="59" t="s">
        <v>34</v>
      </c>
      <c r="J20" s="12"/>
      <c r="K20" s="12"/>
    </row>
    <row r="21" spans="1:12" x14ac:dyDescent="0.25">
      <c r="A21" s="24" t="s">
        <v>43</v>
      </c>
      <c r="B21" s="40">
        <v>44292</v>
      </c>
      <c r="C21" s="39" t="s">
        <v>44</v>
      </c>
      <c r="D21" s="25">
        <v>8.1999999999999993</v>
      </c>
      <c r="E21" s="25">
        <v>0.1</v>
      </c>
      <c r="F21" s="25">
        <v>2</v>
      </c>
      <c r="G21" s="25">
        <v>0</v>
      </c>
      <c r="H21" s="25">
        <v>0</v>
      </c>
      <c r="I21" s="25">
        <v>0</v>
      </c>
      <c r="J21" s="12"/>
      <c r="K21" s="12"/>
    </row>
    <row r="22" spans="1:12" x14ac:dyDescent="0.25">
      <c r="A22" s="24"/>
      <c r="B22" s="40">
        <v>44299</v>
      </c>
      <c r="C22" s="39" t="s">
        <v>44</v>
      </c>
      <c r="D22" s="25">
        <v>8</v>
      </c>
      <c r="E22" s="25">
        <v>0.1</v>
      </c>
      <c r="F22" s="25">
        <v>2</v>
      </c>
      <c r="G22" s="25">
        <v>0</v>
      </c>
      <c r="H22" s="25">
        <v>0</v>
      </c>
      <c r="I22" s="25">
        <v>0</v>
      </c>
      <c r="J22" s="12"/>
      <c r="K22" s="12"/>
    </row>
    <row r="23" spans="1:12" x14ac:dyDescent="0.25">
      <c r="A23" s="24"/>
      <c r="B23" s="40">
        <v>44306</v>
      </c>
      <c r="C23" s="39" t="s">
        <v>44</v>
      </c>
      <c r="D23" s="25">
        <v>7.1</v>
      </c>
      <c r="E23" s="25">
        <v>0.12</v>
      </c>
      <c r="F23" s="25">
        <v>2</v>
      </c>
      <c r="G23" s="25">
        <v>0</v>
      </c>
      <c r="H23" s="25">
        <v>0</v>
      </c>
      <c r="I23" s="25">
        <v>0</v>
      </c>
      <c r="J23" s="12"/>
      <c r="K23" s="12"/>
    </row>
    <row r="24" spans="1:12" x14ac:dyDescent="0.25">
      <c r="A24" s="45"/>
      <c r="B24" s="42">
        <v>44313</v>
      </c>
      <c r="C24" s="39" t="s">
        <v>44</v>
      </c>
      <c r="D24" s="44">
        <v>7.2</v>
      </c>
      <c r="E24" s="44">
        <v>0.14000000000000001</v>
      </c>
      <c r="F24" s="44">
        <v>2</v>
      </c>
      <c r="G24" s="44">
        <v>0</v>
      </c>
      <c r="H24" s="44">
        <v>0</v>
      </c>
      <c r="I24" s="44">
        <v>0</v>
      </c>
      <c r="J24" s="46"/>
      <c r="K24" s="46"/>
      <c r="L24" s="47"/>
    </row>
    <row r="25" spans="1:12" x14ac:dyDescent="0.25">
      <c r="A25" s="45" t="s">
        <v>45</v>
      </c>
      <c r="B25" s="42">
        <v>44292</v>
      </c>
      <c r="C25" s="39" t="s">
        <v>44</v>
      </c>
      <c r="D25" s="44">
        <v>7.6</v>
      </c>
      <c r="E25" s="44">
        <v>0.22</v>
      </c>
      <c r="F25" s="44">
        <v>2</v>
      </c>
      <c r="G25" s="44">
        <v>0</v>
      </c>
      <c r="H25" s="44">
        <v>0</v>
      </c>
      <c r="I25" s="44">
        <v>0</v>
      </c>
      <c r="J25" s="46"/>
      <c r="K25" s="46"/>
      <c r="L25" s="47"/>
    </row>
    <row r="26" spans="1:12" x14ac:dyDescent="0.25">
      <c r="A26" s="45"/>
      <c r="B26" s="42">
        <v>44306</v>
      </c>
      <c r="C26" s="39" t="s">
        <v>44</v>
      </c>
      <c r="D26" s="44">
        <v>7.1</v>
      </c>
      <c r="E26" s="44">
        <v>0.12</v>
      </c>
      <c r="F26" s="44">
        <v>2</v>
      </c>
      <c r="G26" s="44">
        <v>0</v>
      </c>
      <c r="H26" s="44">
        <v>0</v>
      </c>
      <c r="I26" s="44">
        <v>0</v>
      </c>
      <c r="J26" s="46"/>
      <c r="K26" s="46"/>
      <c r="L26" s="47"/>
    </row>
    <row r="27" spans="1:12" x14ac:dyDescent="0.25">
      <c r="A27" s="45" t="s">
        <v>46</v>
      </c>
      <c r="B27" s="42">
        <v>44292</v>
      </c>
      <c r="C27" s="39" t="s">
        <v>44</v>
      </c>
      <c r="D27" s="44">
        <v>8</v>
      </c>
      <c r="E27" s="44">
        <v>0.1</v>
      </c>
      <c r="F27" s="44">
        <v>2</v>
      </c>
      <c r="G27" s="44">
        <v>0</v>
      </c>
      <c r="H27" s="44">
        <v>0</v>
      </c>
      <c r="I27" s="44">
        <v>0</v>
      </c>
      <c r="J27" s="46"/>
      <c r="K27" s="46"/>
      <c r="L27" s="47"/>
    </row>
    <row r="28" spans="1:12" x14ac:dyDescent="0.25">
      <c r="A28" s="45"/>
      <c r="B28" s="42">
        <v>44299</v>
      </c>
      <c r="C28" s="39" t="s">
        <v>44</v>
      </c>
      <c r="D28" s="44">
        <v>8.1</v>
      </c>
      <c r="E28" s="44">
        <v>0.1</v>
      </c>
      <c r="F28" s="44">
        <v>2</v>
      </c>
      <c r="G28" s="44">
        <v>0</v>
      </c>
      <c r="H28" s="44">
        <v>0</v>
      </c>
      <c r="I28" s="44">
        <v>0</v>
      </c>
      <c r="J28" s="46"/>
      <c r="K28" s="46"/>
      <c r="L28" s="47"/>
    </row>
    <row r="29" spans="1:12" x14ac:dyDescent="0.25">
      <c r="A29" s="45"/>
      <c r="B29" s="42">
        <v>44306</v>
      </c>
      <c r="C29" s="39" t="s">
        <v>44</v>
      </c>
      <c r="D29" s="44">
        <v>7.2</v>
      </c>
      <c r="E29" s="44">
        <v>0.1</v>
      </c>
      <c r="F29" s="44">
        <v>2</v>
      </c>
      <c r="G29" s="44">
        <v>0</v>
      </c>
      <c r="H29" s="44">
        <v>0</v>
      </c>
      <c r="I29" s="44">
        <v>0</v>
      </c>
      <c r="J29" s="46"/>
      <c r="K29" s="46"/>
      <c r="L29" s="47"/>
    </row>
    <row r="30" spans="1:12" x14ac:dyDescent="0.25">
      <c r="A30" s="45"/>
      <c r="B30" s="42">
        <v>44313</v>
      </c>
      <c r="C30" s="39" t="s">
        <v>44</v>
      </c>
      <c r="D30" s="44">
        <v>7.5</v>
      </c>
      <c r="E30" s="44">
        <v>0.11</v>
      </c>
      <c r="F30" s="44">
        <v>2</v>
      </c>
      <c r="G30" s="44">
        <v>0</v>
      </c>
      <c r="H30" s="44">
        <v>0</v>
      </c>
      <c r="I30" s="44">
        <v>0</v>
      </c>
      <c r="J30" s="46"/>
      <c r="K30" s="46"/>
      <c r="L30" s="47"/>
    </row>
    <row r="31" spans="1:12" x14ac:dyDescent="0.25">
      <c r="A31" s="45" t="s">
        <v>47</v>
      </c>
      <c r="B31" s="42">
        <v>44299</v>
      </c>
      <c r="C31" s="39" t="s">
        <v>44</v>
      </c>
      <c r="D31" s="44">
        <v>8.1999999999999993</v>
      </c>
      <c r="E31" s="44">
        <v>0.15</v>
      </c>
      <c r="F31" s="44">
        <v>4</v>
      </c>
      <c r="G31" s="44">
        <v>0</v>
      </c>
      <c r="H31" s="44">
        <v>0</v>
      </c>
      <c r="I31" s="44">
        <v>0</v>
      </c>
      <c r="J31" s="46"/>
      <c r="K31" s="46"/>
      <c r="L31" s="47"/>
    </row>
    <row r="32" spans="1:12" x14ac:dyDescent="0.25">
      <c r="A32" s="45" t="s">
        <v>48</v>
      </c>
      <c r="B32" s="42">
        <v>44299</v>
      </c>
      <c r="C32" s="39" t="s">
        <v>44</v>
      </c>
      <c r="D32" s="44">
        <v>7.7</v>
      </c>
      <c r="E32" s="44">
        <v>0.11</v>
      </c>
      <c r="F32" s="44">
        <v>2</v>
      </c>
      <c r="G32" s="44">
        <v>0</v>
      </c>
      <c r="H32" s="44">
        <v>0</v>
      </c>
      <c r="I32" s="44">
        <v>0</v>
      </c>
      <c r="J32" s="46"/>
      <c r="K32" s="46"/>
      <c r="L32" s="47"/>
    </row>
    <row r="33" spans="1:12" x14ac:dyDescent="0.25">
      <c r="A33" s="45" t="s">
        <v>49</v>
      </c>
      <c r="B33" s="42">
        <v>44299</v>
      </c>
      <c r="C33" s="39" t="s">
        <v>44</v>
      </c>
      <c r="D33" s="44">
        <v>8.1</v>
      </c>
      <c r="E33" s="44">
        <v>0.11</v>
      </c>
      <c r="F33" s="44">
        <v>2</v>
      </c>
      <c r="G33" s="44">
        <v>0</v>
      </c>
      <c r="H33" s="44">
        <v>0</v>
      </c>
      <c r="I33" s="44">
        <v>0</v>
      </c>
      <c r="J33" s="46"/>
      <c r="K33" s="46"/>
      <c r="L33" s="47"/>
    </row>
    <row r="34" spans="1:12" x14ac:dyDescent="0.25">
      <c r="A34" s="45" t="s">
        <v>50</v>
      </c>
      <c r="B34" s="42">
        <v>44292</v>
      </c>
      <c r="C34" s="39" t="s">
        <v>44</v>
      </c>
      <c r="D34" s="44">
        <v>8.5</v>
      </c>
      <c r="E34" s="44">
        <v>0.1</v>
      </c>
      <c r="F34" s="44">
        <v>2</v>
      </c>
      <c r="G34" s="44">
        <v>0</v>
      </c>
      <c r="H34" s="44">
        <v>0</v>
      </c>
      <c r="I34" s="44">
        <v>0</v>
      </c>
      <c r="J34" s="46"/>
      <c r="K34" s="46"/>
      <c r="L34" s="47"/>
    </row>
    <row r="35" spans="1:12" x14ac:dyDescent="0.25">
      <c r="A35" s="45"/>
      <c r="B35" s="42">
        <v>44306</v>
      </c>
      <c r="C35" s="39" t="s">
        <v>44</v>
      </c>
      <c r="D35" s="44">
        <v>7.7</v>
      </c>
      <c r="E35" s="44">
        <v>0.11</v>
      </c>
      <c r="F35" s="44">
        <v>2</v>
      </c>
      <c r="G35" s="44">
        <v>0</v>
      </c>
      <c r="H35" s="44">
        <v>0</v>
      </c>
      <c r="I35" s="44">
        <v>0</v>
      </c>
      <c r="J35" s="46"/>
      <c r="K35" s="46"/>
      <c r="L35" s="47"/>
    </row>
    <row r="36" spans="1:12" x14ac:dyDescent="0.25">
      <c r="A36" s="45" t="s">
        <v>51</v>
      </c>
      <c r="B36" s="42">
        <v>44313</v>
      </c>
      <c r="C36" s="39" t="s">
        <v>44</v>
      </c>
      <c r="D36" s="44">
        <v>8.8000000000000007</v>
      </c>
      <c r="E36" s="44">
        <v>0.1</v>
      </c>
      <c r="F36" s="44">
        <v>2</v>
      </c>
      <c r="G36" s="44">
        <v>0</v>
      </c>
      <c r="H36" s="44">
        <v>0</v>
      </c>
      <c r="I36" s="44">
        <v>0</v>
      </c>
      <c r="J36" s="46"/>
      <c r="K36" s="46"/>
      <c r="L36" s="47"/>
    </row>
    <row r="37" spans="1:12" x14ac:dyDescent="0.25">
      <c r="A37" s="45" t="s">
        <v>52</v>
      </c>
      <c r="B37" s="42">
        <v>44292</v>
      </c>
      <c r="C37" s="39" t="s">
        <v>44</v>
      </c>
      <c r="D37" s="44">
        <v>8.5</v>
      </c>
      <c r="E37" s="44">
        <v>0.28000000000000003</v>
      </c>
      <c r="F37" s="44">
        <v>2</v>
      </c>
      <c r="G37" s="44">
        <v>0</v>
      </c>
      <c r="H37" s="44">
        <v>0</v>
      </c>
      <c r="I37" s="44">
        <v>0</v>
      </c>
      <c r="J37" s="46"/>
      <c r="K37" s="46"/>
      <c r="L37" s="47"/>
    </row>
    <row r="38" spans="1:12" x14ac:dyDescent="0.25">
      <c r="A38" s="41"/>
      <c r="B38" s="42">
        <v>44299</v>
      </c>
      <c r="C38" s="39" t="s">
        <v>44</v>
      </c>
      <c r="D38" s="44">
        <v>8.3000000000000007</v>
      </c>
      <c r="E38" s="44">
        <v>0.1</v>
      </c>
      <c r="F38" s="44">
        <v>2</v>
      </c>
      <c r="G38" s="44">
        <v>0</v>
      </c>
      <c r="H38" s="44">
        <v>0</v>
      </c>
      <c r="I38" s="44">
        <v>0</v>
      </c>
      <c r="J38" s="46"/>
      <c r="K38" s="46"/>
      <c r="L38" s="47"/>
    </row>
    <row r="39" spans="1:12" x14ac:dyDescent="0.25">
      <c r="A39" s="41"/>
      <c r="B39" s="42">
        <v>44306</v>
      </c>
      <c r="C39" s="39" t="s">
        <v>44</v>
      </c>
      <c r="D39" s="44">
        <v>7.6</v>
      </c>
      <c r="E39" s="44">
        <v>0.1</v>
      </c>
      <c r="F39" s="44">
        <v>2</v>
      </c>
      <c r="G39" s="44">
        <v>0</v>
      </c>
      <c r="H39" s="44">
        <v>0</v>
      </c>
      <c r="I39" s="44">
        <v>0</v>
      </c>
      <c r="J39" s="46"/>
      <c r="K39" s="46"/>
      <c r="L39" s="47"/>
    </row>
    <row r="40" spans="1:12" x14ac:dyDescent="0.25">
      <c r="A40" s="41"/>
      <c r="B40" s="42">
        <v>44313</v>
      </c>
      <c r="C40" s="39" t="s">
        <v>44</v>
      </c>
      <c r="D40" s="44">
        <v>8.1</v>
      </c>
      <c r="E40" s="44">
        <v>0.11</v>
      </c>
      <c r="F40" s="44">
        <v>2</v>
      </c>
      <c r="G40" s="44">
        <v>0</v>
      </c>
      <c r="H40" s="44">
        <v>0</v>
      </c>
      <c r="I40" s="44">
        <v>0</v>
      </c>
      <c r="J40" s="46"/>
      <c r="K40" s="46"/>
      <c r="L40" s="47"/>
    </row>
    <row r="41" spans="1:12" x14ac:dyDescent="0.25">
      <c r="A41" s="41" t="s">
        <v>53</v>
      </c>
      <c r="B41" s="42">
        <v>44292</v>
      </c>
      <c r="C41" s="39" t="s">
        <v>44</v>
      </c>
      <c r="D41" s="44">
        <v>8.3000000000000007</v>
      </c>
      <c r="E41" s="44">
        <v>0.15</v>
      </c>
      <c r="F41" s="44">
        <v>2</v>
      </c>
      <c r="G41" s="44">
        <v>0</v>
      </c>
      <c r="H41" s="44">
        <v>0</v>
      </c>
      <c r="I41" s="44">
        <v>0</v>
      </c>
      <c r="J41" s="46"/>
      <c r="K41" s="46"/>
      <c r="L41" s="47"/>
    </row>
    <row r="42" spans="1:12" x14ac:dyDescent="0.25">
      <c r="A42" s="41" t="s">
        <v>54</v>
      </c>
      <c r="B42" s="42">
        <v>44313</v>
      </c>
      <c r="C42" s="39" t="s">
        <v>44</v>
      </c>
      <c r="D42" s="44">
        <v>7.3</v>
      </c>
      <c r="E42" s="44">
        <v>2.4</v>
      </c>
      <c r="F42" s="44">
        <v>6</v>
      </c>
      <c r="G42" s="44">
        <v>0</v>
      </c>
      <c r="H42" s="44">
        <v>0</v>
      </c>
      <c r="I42" s="44">
        <v>0</v>
      </c>
      <c r="J42" s="46"/>
      <c r="K42" s="46"/>
      <c r="L42" s="47"/>
    </row>
    <row r="43" spans="1:12" x14ac:dyDescent="0.25">
      <c r="A43" s="41" t="s">
        <v>55</v>
      </c>
      <c r="B43" s="42">
        <v>44292</v>
      </c>
      <c r="C43" s="48" t="s">
        <v>64</v>
      </c>
      <c r="D43" s="44">
        <v>7.4</v>
      </c>
      <c r="E43" s="44">
        <v>0.36</v>
      </c>
      <c r="F43" s="44">
        <v>18</v>
      </c>
      <c r="G43" s="44">
        <v>0</v>
      </c>
      <c r="H43" s="44">
        <v>0</v>
      </c>
      <c r="I43" s="44">
        <v>0</v>
      </c>
      <c r="J43" s="46"/>
      <c r="K43" s="46"/>
      <c r="L43" s="47"/>
    </row>
    <row r="44" spans="1:12" s="26" customFormat="1" x14ac:dyDescent="0.25">
      <c r="A44" s="41"/>
      <c r="B44" s="42">
        <v>44299</v>
      </c>
      <c r="C44" s="48" t="s">
        <v>64</v>
      </c>
      <c r="D44" s="44">
        <v>6.9</v>
      </c>
      <c r="E44" s="44">
        <v>0.33</v>
      </c>
      <c r="F44" s="44">
        <v>16</v>
      </c>
      <c r="G44" s="44">
        <v>0</v>
      </c>
      <c r="H44" s="44">
        <v>0</v>
      </c>
      <c r="I44" s="44">
        <v>0</v>
      </c>
      <c r="J44" s="46"/>
      <c r="K44" s="46"/>
      <c r="L44" s="47"/>
    </row>
    <row r="45" spans="1:12" s="26" customFormat="1" x14ac:dyDescent="0.25">
      <c r="A45" s="41"/>
      <c r="B45" s="42">
        <v>44306</v>
      </c>
      <c r="C45" s="48" t="s">
        <v>64</v>
      </c>
      <c r="D45" s="44">
        <v>7.3</v>
      </c>
      <c r="E45" s="44">
        <v>0.33</v>
      </c>
      <c r="F45" s="44">
        <v>18</v>
      </c>
      <c r="G45" s="44">
        <v>0</v>
      </c>
      <c r="H45" s="44">
        <v>0</v>
      </c>
      <c r="I45" s="44">
        <v>0</v>
      </c>
      <c r="J45" s="46"/>
      <c r="K45" s="46"/>
      <c r="L45" s="47"/>
    </row>
    <row r="46" spans="1:12" s="26" customFormat="1" x14ac:dyDescent="0.25">
      <c r="A46" s="41"/>
      <c r="B46" s="42">
        <v>44313</v>
      </c>
      <c r="C46" s="48" t="s">
        <v>64</v>
      </c>
      <c r="D46" s="44">
        <v>6.8</v>
      </c>
      <c r="E46" s="44">
        <v>0.35</v>
      </c>
      <c r="F46" s="44">
        <v>16</v>
      </c>
      <c r="G46" s="44">
        <v>0</v>
      </c>
      <c r="H46" s="44">
        <v>0</v>
      </c>
      <c r="I46" s="44">
        <v>0</v>
      </c>
      <c r="J46" s="46"/>
      <c r="K46" s="46"/>
      <c r="L46" s="47"/>
    </row>
    <row r="47" spans="1:12" s="26" customFormat="1" x14ac:dyDescent="0.25">
      <c r="A47" s="41" t="s">
        <v>56</v>
      </c>
      <c r="B47" s="42">
        <v>44313</v>
      </c>
      <c r="C47" s="48" t="s">
        <v>65</v>
      </c>
      <c r="D47" s="44">
        <v>7.7</v>
      </c>
      <c r="E47" s="44">
        <v>0.72</v>
      </c>
      <c r="F47" s="44">
        <v>2</v>
      </c>
      <c r="G47" s="44">
        <v>0</v>
      </c>
      <c r="H47" s="44">
        <v>0</v>
      </c>
      <c r="I47" s="44">
        <v>0</v>
      </c>
      <c r="J47" s="46"/>
      <c r="K47" s="46"/>
      <c r="L47" s="47"/>
    </row>
    <row r="48" spans="1:12" s="26" customFormat="1" x14ac:dyDescent="0.25">
      <c r="A48" s="41" t="s">
        <v>57</v>
      </c>
      <c r="B48" s="42">
        <v>44306</v>
      </c>
      <c r="C48" s="48" t="s">
        <v>66</v>
      </c>
      <c r="D48" s="44">
        <v>7.2</v>
      </c>
      <c r="E48" s="44">
        <v>0.11</v>
      </c>
      <c r="F48" s="44">
        <v>2</v>
      </c>
      <c r="G48" s="44">
        <v>0</v>
      </c>
      <c r="H48" s="44">
        <v>0</v>
      </c>
      <c r="I48" s="44">
        <v>0</v>
      </c>
      <c r="J48" s="46"/>
      <c r="K48" s="46"/>
      <c r="L48" s="47"/>
    </row>
    <row r="49" spans="1:12" s="26" customFormat="1" x14ac:dyDescent="0.25">
      <c r="A49" s="41" t="s">
        <v>58</v>
      </c>
      <c r="B49" s="42">
        <v>44292</v>
      </c>
      <c r="C49" s="48" t="s">
        <v>66</v>
      </c>
      <c r="D49" s="44">
        <v>7.5</v>
      </c>
      <c r="E49" s="44">
        <v>0.12</v>
      </c>
      <c r="F49" s="44">
        <v>2</v>
      </c>
      <c r="G49" s="44">
        <v>0</v>
      </c>
      <c r="H49" s="44">
        <v>0</v>
      </c>
      <c r="I49" s="44">
        <v>0</v>
      </c>
      <c r="J49" s="46"/>
      <c r="K49" s="46"/>
      <c r="L49" s="47"/>
    </row>
    <row r="50" spans="1:12" s="26" customFormat="1" x14ac:dyDescent="0.25">
      <c r="A50" s="41" t="s">
        <v>59</v>
      </c>
      <c r="B50" s="42">
        <v>44306</v>
      </c>
      <c r="C50" s="48" t="s">
        <v>66</v>
      </c>
      <c r="D50" s="44">
        <v>7.1</v>
      </c>
      <c r="E50" s="44">
        <v>0.1</v>
      </c>
      <c r="F50" s="44">
        <v>2</v>
      </c>
      <c r="G50" s="44">
        <v>0</v>
      </c>
      <c r="H50" s="44">
        <v>0</v>
      </c>
      <c r="I50" s="44">
        <v>0</v>
      </c>
      <c r="J50" s="46"/>
      <c r="K50" s="46"/>
      <c r="L50" s="47"/>
    </row>
    <row r="51" spans="1:12" x14ac:dyDescent="0.25">
      <c r="A51" s="60" t="s">
        <v>60</v>
      </c>
      <c r="B51" s="42">
        <v>44292</v>
      </c>
      <c r="C51" s="48" t="s">
        <v>67</v>
      </c>
      <c r="D51" s="48">
        <v>6.5</v>
      </c>
      <c r="E51" s="48">
        <v>0.1</v>
      </c>
      <c r="F51" s="48">
        <v>2</v>
      </c>
      <c r="G51" s="48">
        <v>0</v>
      </c>
      <c r="H51" s="48">
        <v>0</v>
      </c>
      <c r="I51" s="48">
        <v>0</v>
      </c>
    </row>
    <row r="52" spans="1:12" x14ac:dyDescent="0.25">
      <c r="A52" s="60" t="s">
        <v>61</v>
      </c>
      <c r="B52" s="42">
        <v>44306</v>
      </c>
      <c r="C52" s="48" t="s">
        <v>67</v>
      </c>
      <c r="D52" s="48">
        <v>6.7</v>
      </c>
      <c r="E52" s="48">
        <v>0.1</v>
      </c>
      <c r="F52" s="48">
        <v>2</v>
      </c>
      <c r="G52" s="48">
        <v>0</v>
      </c>
      <c r="H52" s="48">
        <v>0</v>
      </c>
      <c r="I52" s="48">
        <v>0</v>
      </c>
    </row>
    <row r="53" spans="1:12" x14ac:dyDescent="0.25">
      <c r="A53" s="60" t="s">
        <v>62</v>
      </c>
      <c r="B53" s="42">
        <v>44292</v>
      </c>
      <c r="C53" s="43" t="s">
        <v>68</v>
      </c>
      <c r="D53" s="48">
        <v>7.9</v>
      </c>
      <c r="E53" s="48">
        <v>0.14000000000000001</v>
      </c>
      <c r="F53" s="48">
        <v>2</v>
      </c>
      <c r="G53" s="48">
        <v>0</v>
      </c>
      <c r="H53" s="48">
        <v>0</v>
      </c>
      <c r="I53" s="48">
        <v>0</v>
      </c>
    </row>
    <row r="54" spans="1:12" x14ac:dyDescent="0.25">
      <c r="A54" s="60"/>
      <c r="B54" s="42"/>
      <c r="C54" s="43"/>
      <c r="D54" s="48"/>
      <c r="E54" s="48"/>
      <c r="F54" s="48"/>
      <c r="G54" s="48"/>
      <c r="H54" s="48"/>
      <c r="I54" s="48"/>
    </row>
    <row r="55" spans="1:12" x14ac:dyDescent="0.25">
      <c r="A55" s="60"/>
    </row>
    <row r="56" spans="1:12" x14ac:dyDescent="0.25">
      <c r="A56" s="60"/>
    </row>
    <row r="57" spans="1:12" x14ac:dyDescent="0.25">
      <c r="A57" s="60"/>
    </row>
    <row r="58" spans="1:12" x14ac:dyDescent="0.25">
      <c r="A58" s="60"/>
    </row>
    <row r="59" spans="1:12" x14ac:dyDescent="0.25">
      <c r="A59" s="60"/>
    </row>
    <row r="60" spans="1:12" x14ac:dyDescent="0.25">
      <c r="A60" s="60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zoomScale="85" zoomScaleNormal="85" workbookViewId="0">
      <selection activeCell="N47" sqref="N47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65" customFormat="1" ht="23.25" x14ac:dyDescent="0.35">
      <c r="A1" s="61" t="s">
        <v>40</v>
      </c>
      <c r="B1" s="63"/>
      <c r="C1" s="63"/>
      <c r="D1" s="63"/>
      <c r="E1" s="64" t="s">
        <v>42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0" t="s">
        <v>1</v>
      </c>
      <c r="B3" s="31"/>
      <c r="C3" s="31"/>
      <c r="D3" s="31"/>
      <c r="E3" s="31"/>
      <c r="F3" s="4"/>
      <c r="G3" s="4"/>
      <c r="H3" s="12"/>
      <c r="I3" s="12"/>
      <c r="J3" s="12"/>
      <c r="K3" s="12"/>
    </row>
    <row r="4" spans="1:11" ht="34.5" customHeight="1" x14ac:dyDescent="0.25">
      <c r="A4" s="32" t="s">
        <v>2</v>
      </c>
      <c r="B4" s="33" t="s">
        <v>9</v>
      </c>
      <c r="C4" s="33" t="s">
        <v>23</v>
      </c>
      <c r="D4" s="34" t="s">
        <v>3</v>
      </c>
      <c r="E4" s="34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2" t="s">
        <v>30</v>
      </c>
      <c r="D5" s="6">
        <f>COUNT(H18:H63)</f>
        <v>22</v>
      </c>
      <c r="E5" s="6">
        <f>COUNTIF(H18:H63,"=0")</f>
        <v>22</v>
      </c>
      <c r="F5" s="4"/>
      <c r="G5" s="4"/>
      <c r="H5" s="12"/>
      <c r="I5" s="12"/>
      <c r="J5" s="36"/>
      <c r="K5" s="12"/>
    </row>
    <row r="6" spans="1:11" ht="21" customHeight="1" x14ac:dyDescent="0.25">
      <c r="A6" s="5" t="s">
        <v>6</v>
      </c>
      <c r="B6" s="6">
        <v>0</v>
      </c>
      <c r="C6" s="52" t="s">
        <v>30</v>
      </c>
      <c r="D6" s="6">
        <f>COUNT(I18:I63)</f>
        <v>22</v>
      </c>
      <c r="E6" s="6">
        <f>COUNTIF(I18:I63,"=0")</f>
        <v>22</v>
      </c>
      <c r="F6" s="4"/>
      <c r="G6" s="4"/>
      <c r="H6" s="12"/>
      <c r="I6" s="12"/>
      <c r="J6" s="37"/>
      <c r="K6" s="12"/>
    </row>
    <row r="7" spans="1:11" ht="21" customHeight="1" x14ac:dyDescent="0.25">
      <c r="A7" s="27" t="s">
        <v>7</v>
      </c>
      <c r="B7" s="53" t="s">
        <v>30</v>
      </c>
      <c r="C7" s="7">
        <v>0</v>
      </c>
      <c r="D7" s="7">
        <f>COUNT(G18:G63)</f>
        <v>22</v>
      </c>
      <c r="E7" s="7">
        <f>COUNTIF(G18:G63,"=0")</f>
        <v>22</v>
      </c>
      <c r="F7" s="4"/>
      <c r="G7" s="4"/>
      <c r="H7" s="12"/>
      <c r="I7" s="12"/>
      <c r="J7" s="38"/>
      <c r="K7" s="12"/>
    </row>
    <row r="8" spans="1:11" ht="21" customHeight="1" x14ac:dyDescent="0.25">
      <c r="A8" s="30" t="s">
        <v>8</v>
      </c>
      <c r="B8" s="34"/>
      <c r="C8" s="34"/>
      <c r="D8" s="34"/>
      <c r="E8" s="34"/>
      <c r="F8" s="4"/>
      <c r="G8" s="4"/>
      <c r="H8" s="12"/>
      <c r="I8" s="12"/>
      <c r="J8" s="12"/>
      <c r="K8" s="12"/>
    </row>
    <row r="9" spans="1:11" ht="32.25" customHeight="1" x14ac:dyDescent="0.25">
      <c r="A9" s="32" t="s">
        <v>2</v>
      </c>
      <c r="B9" s="33" t="s">
        <v>9</v>
      </c>
      <c r="C9" s="33" t="s">
        <v>23</v>
      </c>
      <c r="D9" s="34" t="s">
        <v>3</v>
      </c>
      <c r="E9" s="35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29</v>
      </c>
      <c r="C10" s="6" t="s">
        <v>24</v>
      </c>
      <c r="D10" s="6">
        <f>COUNT(F18:F63)</f>
        <v>22</v>
      </c>
      <c r="E10" s="8">
        <f>AVERAGE(F18:F63)</f>
        <v>2.2727272727272729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COUNT(E18:E63)</f>
        <v>22</v>
      </c>
      <c r="E11" s="8">
        <f>AVERAGE(E18:E63)</f>
        <v>0.22863636363636369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0" t="s">
        <v>30</v>
      </c>
      <c r="C12" s="11" t="s">
        <v>26</v>
      </c>
      <c r="D12" s="7">
        <f>COUNT(D18:D63)</f>
        <v>22</v>
      </c>
      <c r="E12" s="13">
        <f>AVERAGE(D18:D63)</f>
        <v>7.8681818181818191</v>
      </c>
      <c r="F12" s="4"/>
      <c r="G12" s="4"/>
      <c r="H12" s="12"/>
      <c r="I12" s="12"/>
      <c r="J12" s="12"/>
      <c r="K12" s="12"/>
    </row>
    <row r="13" spans="1:11" ht="21" customHeight="1" x14ac:dyDescent="0.25">
      <c r="A13" s="49" t="s">
        <v>41</v>
      </c>
      <c r="B13" s="4"/>
      <c r="C13" s="28"/>
      <c r="D13" s="28"/>
      <c r="E13" s="29"/>
      <c r="F13" s="22"/>
      <c r="G13" s="22"/>
      <c r="H13" s="22"/>
      <c r="I13" s="4"/>
      <c r="J13" s="12"/>
      <c r="K13" s="12"/>
    </row>
    <row r="14" spans="1:11" ht="15.75" x14ac:dyDescent="0.25">
      <c r="A14" s="51"/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12.75" customHeight="1" x14ac:dyDescent="0.25">
      <c r="A15" s="38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x14ac:dyDescent="0.25">
      <c r="A16" s="54" t="s">
        <v>14</v>
      </c>
      <c r="B16" s="55" t="s">
        <v>15</v>
      </c>
      <c r="C16" s="54" t="s">
        <v>16</v>
      </c>
      <c r="D16" s="55" t="s">
        <v>31</v>
      </c>
      <c r="E16" s="55" t="s">
        <v>18</v>
      </c>
      <c r="F16" s="55" t="s">
        <v>19</v>
      </c>
      <c r="G16" s="55" t="s">
        <v>20</v>
      </c>
      <c r="H16" s="55" t="s">
        <v>21</v>
      </c>
      <c r="I16" s="55" t="s">
        <v>22</v>
      </c>
      <c r="J16" s="12"/>
      <c r="K16" s="12"/>
    </row>
    <row r="17" spans="1:12" x14ac:dyDescent="0.25">
      <c r="A17" s="56"/>
      <c r="B17" s="57"/>
      <c r="C17" s="58"/>
      <c r="D17" s="59" t="s">
        <v>17</v>
      </c>
      <c r="E17" s="59" t="s">
        <v>32</v>
      </c>
      <c r="F17" s="59" t="s">
        <v>33</v>
      </c>
      <c r="G17" s="59" t="s">
        <v>34</v>
      </c>
      <c r="H17" s="59" t="s">
        <v>34</v>
      </c>
      <c r="I17" s="59" t="s">
        <v>34</v>
      </c>
      <c r="J17" s="12"/>
      <c r="K17" s="12"/>
    </row>
    <row r="18" spans="1:12" x14ac:dyDescent="0.25">
      <c r="A18" s="24" t="s">
        <v>43</v>
      </c>
      <c r="B18" s="40">
        <v>44292</v>
      </c>
      <c r="C18" s="39" t="s">
        <v>44</v>
      </c>
      <c r="D18" s="25">
        <v>8.1999999999999993</v>
      </c>
      <c r="E18" s="25">
        <v>0.1</v>
      </c>
      <c r="F18" s="25">
        <v>2</v>
      </c>
      <c r="G18" s="25">
        <v>0</v>
      </c>
      <c r="H18" s="25">
        <v>0</v>
      </c>
      <c r="I18" s="25">
        <v>0</v>
      </c>
      <c r="J18" s="12"/>
      <c r="K18" s="12"/>
    </row>
    <row r="19" spans="1:12" x14ac:dyDescent="0.25">
      <c r="A19" s="24"/>
      <c r="B19" s="40">
        <v>44299</v>
      </c>
      <c r="C19" s="39" t="s">
        <v>44</v>
      </c>
      <c r="D19" s="25">
        <v>8</v>
      </c>
      <c r="E19" s="25">
        <v>0.1</v>
      </c>
      <c r="F19" s="25">
        <v>2</v>
      </c>
      <c r="G19" s="25">
        <v>0</v>
      </c>
      <c r="H19" s="25">
        <v>0</v>
      </c>
      <c r="I19" s="25">
        <v>0</v>
      </c>
      <c r="J19" s="12"/>
      <c r="K19" s="12"/>
    </row>
    <row r="20" spans="1:12" x14ac:dyDescent="0.25">
      <c r="A20" s="24"/>
      <c r="B20" s="40">
        <v>44306</v>
      </c>
      <c r="C20" s="39" t="s">
        <v>44</v>
      </c>
      <c r="D20" s="25">
        <v>7.1</v>
      </c>
      <c r="E20" s="25">
        <v>0.12</v>
      </c>
      <c r="F20" s="25">
        <v>2</v>
      </c>
      <c r="G20" s="25">
        <v>0</v>
      </c>
      <c r="H20" s="25">
        <v>0</v>
      </c>
      <c r="I20" s="25">
        <v>0</v>
      </c>
      <c r="J20" s="12"/>
      <c r="K20" s="12"/>
    </row>
    <row r="21" spans="1:12" x14ac:dyDescent="0.25">
      <c r="A21" s="45"/>
      <c r="B21" s="42">
        <v>44313</v>
      </c>
      <c r="C21" s="39" t="s">
        <v>44</v>
      </c>
      <c r="D21" s="44">
        <v>7.2</v>
      </c>
      <c r="E21" s="44">
        <v>0.14000000000000001</v>
      </c>
      <c r="F21" s="44">
        <v>2</v>
      </c>
      <c r="G21" s="44">
        <v>0</v>
      </c>
      <c r="H21" s="44">
        <v>0</v>
      </c>
      <c r="I21" s="44">
        <v>0</v>
      </c>
      <c r="J21" s="46"/>
      <c r="K21" s="46"/>
      <c r="L21" s="47"/>
    </row>
    <row r="22" spans="1:12" x14ac:dyDescent="0.25">
      <c r="A22" s="45" t="s">
        <v>45</v>
      </c>
      <c r="B22" s="42">
        <v>44292</v>
      </c>
      <c r="C22" s="39" t="s">
        <v>44</v>
      </c>
      <c r="D22" s="44">
        <v>7.6</v>
      </c>
      <c r="E22" s="44">
        <v>0.22</v>
      </c>
      <c r="F22" s="44">
        <v>2</v>
      </c>
      <c r="G22" s="44">
        <v>0</v>
      </c>
      <c r="H22" s="44">
        <v>0</v>
      </c>
      <c r="I22" s="44">
        <v>0</v>
      </c>
      <c r="J22" s="46"/>
      <c r="K22" s="46"/>
      <c r="L22" s="47"/>
    </row>
    <row r="23" spans="1:12" x14ac:dyDescent="0.25">
      <c r="A23" s="45"/>
      <c r="B23" s="42">
        <v>44306</v>
      </c>
      <c r="C23" s="39" t="s">
        <v>44</v>
      </c>
      <c r="D23" s="44">
        <v>7.1</v>
      </c>
      <c r="E23" s="44">
        <v>0.12</v>
      </c>
      <c r="F23" s="44">
        <v>2</v>
      </c>
      <c r="G23" s="44">
        <v>0</v>
      </c>
      <c r="H23" s="44">
        <v>0</v>
      </c>
      <c r="I23" s="44">
        <v>0</v>
      </c>
      <c r="J23" s="46"/>
      <c r="K23" s="46"/>
      <c r="L23" s="47"/>
    </row>
    <row r="24" spans="1:12" x14ac:dyDescent="0.25">
      <c r="A24" s="45" t="s">
        <v>46</v>
      </c>
      <c r="B24" s="42">
        <v>44292</v>
      </c>
      <c r="C24" s="39" t="s">
        <v>44</v>
      </c>
      <c r="D24" s="44">
        <v>8</v>
      </c>
      <c r="E24" s="44">
        <v>0.1</v>
      </c>
      <c r="F24" s="44">
        <v>2</v>
      </c>
      <c r="G24" s="44">
        <v>0</v>
      </c>
      <c r="H24" s="44">
        <v>0</v>
      </c>
      <c r="I24" s="44">
        <v>0</v>
      </c>
      <c r="J24" s="46"/>
      <c r="K24" s="46"/>
      <c r="L24" s="47"/>
    </row>
    <row r="25" spans="1:12" x14ac:dyDescent="0.25">
      <c r="A25" s="45"/>
      <c r="B25" s="42">
        <v>44299</v>
      </c>
      <c r="C25" s="39" t="s">
        <v>44</v>
      </c>
      <c r="D25" s="44">
        <v>8.1</v>
      </c>
      <c r="E25" s="44">
        <v>0.1</v>
      </c>
      <c r="F25" s="44">
        <v>2</v>
      </c>
      <c r="G25" s="44">
        <v>0</v>
      </c>
      <c r="H25" s="44">
        <v>0</v>
      </c>
      <c r="I25" s="44">
        <v>0</v>
      </c>
      <c r="J25" s="46"/>
      <c r="K25" s="46"/>
      <c r="L25" s="47"/>
    </row>
    <row r="26" spans="1:12" x14ac:dyDescent="0.25">
      <c r="A26" s="45"/>
      <c r="B26" s="42">
        <v>44306</v>
      </c>
      <c r="C26" s="39" t="s">
        <v>44</v>
      </c>
      <c r="D26" s="44">
        <v>7.2</v>
      </c>
      <c r="E26" s="44">
        <v>0.1</v>
      </c>
      <c r="F26" s="44">
        <v>2</v>
      </c>
      <c r="G26" s="44">
        <v>0</v>
      </c>
      <c r="H26" s="44">
        <v>0</v>
      </c>
      <c r="I26" s="44">
        <v>0</v>
      </c>
      <c r="J26" s="46"/>
      <c r="K26" s="46"/>
      <c r="L26" s="47"/>
    </row>
    <row r="27" spans="1:12" x14ac:dyDescent="0.25">
      <c r="A27" s="45"/>
      <c r="B27" s="42">
        <v>44313</v>
      </c>
      <c r="C27" s="39" t="s">
        <v>44</v>
      </c>
      <c r="D27" s="44">
        <v>7.5</v>
      </c>
      <c r="E27" s="44">
        <v>0.11</v>
      </c>
      <c r="F27" s="44">
        <v>2</v>
      </c>
      <c r="G27" s="44">
        <v>0</v>
      </c>
      <c r="H27" s="44">
        <v>0</v>
      </c>
      <c r="I27" s="44">
        <v>0</v>
      </c>
      <c r="J27" s="46"/>
      <c r="K27" s="46"/>
      <c r="L27" s="47"/>
    </row>
    <row r="28" spans="1:12" x14ac:dyDescent="0.25">
      <c r="A28" s="45" t="s">
        <v>47</v>
      </c>
      <c r="B28" s="42">
        <v>44299</v>
      </c>
      <c r="C28" s="39" t="s">
        <v>44</v>
      </c>
      <c r="D28" s="44">
        <v>8.1999999999999993</v>
      </c>
      <c r="E28" s="44">
        <v>0.15</v>
      </c>
      <c r="F28" s="44">
        <v>4</v>
      </c>
      <c r="G28" s="44">
        <v>0</v>
      </c>
      <c r="H28" s="44">
        <v>0</v>
      </c>
      <c r="I28" s="44">
        <v>0</v>
      </c>
      <c r="J28" s="46"/>
      <c r="K28" s="46"/>
      <c r="L28" s="47"/>
    </row>
    <row r="29" spans="1:12" x14ac:dyDescent="0.25">
      <c r="A29" s="45" t="s">
        <v>48</v>
      </c>
      <c r="B29" s="42">
        <v>44299</v>
      </c>
      <c r="C29" s="39" t="s">
        <v>44</v>
      </c>
      <c r="D29" s="44">
        <v>7.7</v>
      </c>
      <c r="E29" s="44">
        <v>0.11</v>
      </c>
      <c r="F29" s="44">
        <v>2</v>
      </c>
      <c r="G29" s="44">
        <v>0</v>
      </c>
      <c r="H29" s="44">
        <v>0</v>
      </c>
      <c r="I29" s="44">
        <v>0</v>
      </c>
      <c r="J29" s="46"/>
      <c r="K29" s="46"/>
      <c r="L29" s="47"/>
    </row>
    <row r="30" spans="1:12" x14ac:dyDescent="0.25">
      <c r="A30" s="45" t="s">
        <v>49</v>
      </c>
      <c r="B30" s="42">
        <v>44299</v>
      </c>
      <c r="C30" s="39" t="s">
        <v>44</v>
      </c>
      <c r="D30" s="44">
        <v>8.1</v>
      </c>
      <c r="E30" s="44">
        <v>0.11</v>
      </c>
      <c r="F30" s="44">
        <v>2</v>
      </c>
      <c r="G30" s="44">
        <v>0</v>
      </c>
      <c r="H30" s="44">
        <v>0</v>
      </c>
      <c r="I30" s="44">
        <v>0</v>
      </c>
      <c r="J30" s="46"/>
      <c r="K30" s="46"/>
      <c r="L30" s="47"/>
    </row>
    <row r="31" spans="1:12" x14ac:dyDescent="0.25">
      <c r="A31" s="45" t="s">
        <v>50</v>
      </c>
      <c r="B31" s="42">
        <v>44292</v>
      </c>
      <c r="C31" s="39" t="s">
        <v>44</v>
      </c>
      <c r="D31" s="44">
        <v>8.5</v>
      </c>
      <c r="E31" s="44">
        <v>0.1</v>
      </c>
      <c r="F31" s="44">
        <v>2</v>
      </c>
      <c r="G31" s="44">
        <v>0</v>
      </c>
      <c r="H31" s="44">
        <v>0</v>
      </c>
      <c r="I31" s="44">
        <v>0</v>
      </c>
      <c r="J31" s="46"/>
      <c r="K31" s="46"/>
      <c r="L31" s="47"/>
    </row>
    <row r="32" spans="1:12" x14ac:dyDescent="0.25">
      <c r="A32" s="45"/>
      <c r="B32" s="42">
        <v>44306</v>
      </c>
      <c r="C32" s="39" t="s">
        <v>44</v>
      </c>
      <c r="D32" s="44">
        <v>7.7</v>
      </c>
      <c r="E32" s="44">
        <v>0.11</v>
      </c>
      <c r="F32" s="44">
        <v>2</v>
      </c>
      <c r="G32" s="44">
        <v>0</v>
      </c>
      <c r="H32" s="44">
        <v>0</v>
      </c>
      <c r="I32" s="44">
        <v>0</v>
      </c>
      <c r="J32" s="46"/>
      <c r="K32" s="46"/>
      <c r="L32" s="47"/>
    </row>
    <row r="33" spans="1:12" x14ac:dyDescent="0.25">
      <c r="A33" s="45" t="s">
        <v>51</v>
      </c>
      <c r="B33" s="42">
        <v>44313</v>
      </c>
      <c r="C33" s="39" t="s">
        <v>44</v>
      </c>
      <c r="D33" s="44">
        <v>8.8000000000000007</v>
      </c>
      <c r="E33" s="44">
        <v>0.1</v>
      </c>
      <c r="F33" s="44">
        <v>2</v>
      </c>
      <c r="G33" s="44">
        <v>0</v>
      </c>
      <c r="H33" s="44">
        <v>0</v>
      </c>
      <c r="I33" s="44">
        <v>0</v>
      </c>
      <c r="J33" s="46"/>
      <c r="K33" s="46"/>
      <c r="L33" s="47"/>
    </row>
    <row r="34" spans="1:12" x14ac:dyDescent="0.25">
      <c r="A34" s="45" t="s">
        <v>52</v>
      </c>
      <c r="B34" s="42">
        <v>44292</v>
      </c>
      <c r="C34" s="39" t="s">
        <v>44</v>
      </c>
      <c r="D34" s="44">
        <v>8.5</v>
      </c>
      <c r="E34" s="44">
        <v>0.28000000000000003</v>
      </c>
      <c r="F34" s="44">
        <v>2</v>
      </c>
      <c r="G34" s="44">
        <v>0</v>
      </c>
      <c r="H34" s="44">
        <v>0</v>
      </c>
      <c r="I34" s="44">
        <v>0</v>
      </c>
      <c r="J34" s="46"/>
      <c r="K34" s="46"/>
      <c r="L34" s="47"/>
    </row>
    <row r="35" spans="1:12" x14ac:dyDescent="0.25">
      <c r="A35" s="41"/>
      <c r="B35" s="42">
        <v>44299</v>
      </c>
      <c r="C35" s="39" t="s">
        <v>44</v>
      </c>
      <c r="D35" s="44">
        <v>8.3000000000000007</v>
      </c>
      <c r="E35" s="44">
        <v>0.1</v>
      </c>
      <c r="F35" s="44">
        <v>2</v>
      </c>
      <c r="G35" s="44">
        <v>0</v>
      </c>
      <c r="H35" s="44">
        <v>0</v>
      </c>
      <c r="I35" s="44">
        <v>0</v>
      </c>
      <c r="J35" s="46"/>
      <c r="K35" s="46"/>
      <c r="L35" s="47"/>
    </row>
    <row r="36" spans="1:12" x14ac:dyDescent="0.25">
      <c r="A36" s="41"/>
      <c r="B36" s="42">
        <v>44306</v>
      </c>
      <c r="C36" s="39" t="s">
        <v>44</v>
      </c>
      <c r="D36" s="44">
        <v>7.6</v>
      </c>
      <c r="E36" s="44">
        <v>0.1</v>
      </c>
      <c r="F36" s="44">
        <v>2</v>
      </c>
      <c r="G36" s="44">
        <v>0</v>
      </c>
      <c r="H36" s="44">
        <v>0</v>
      </c>
      <c r="I36" s="44">
        <v>0</v>
      </c>
      <c r="J36" s="46"/>
      <c r="K36" s="46"/>
      <c r="L36" s="47"/>
    </row>
    <row r="37" spans="1:12" x14ac:dyDescent="0.25">
      <c r="A37" s="41"/>
      <c r="B37" s="42">
        <v>44313</v>
      </c>
      <c r="C37" s="39" t="s">
        <v>44</v>
      </c>
      <c r="D37" s="44">
        <v>8.1</v>
      </c>
      <c r="E37" s="44">
        <v>0.11</v>
      </c>
      <c r="F37" s="44">
        <v>2</v>
      </c>
      <c r="G37" s="44">
        <v>0</v>
      </c>
      <c r="H37" s="44">
        <v>0</v>
      </c>
      <c r="I37" s="44">
        <v>0</v>
      </c>
      <c r="J37" s="46"/>
      <c r="K37" s="46"/>
      <c r="L37" s="47"/>
    </row>
    <row r="38" spans="1:12" x14ac:dyDescent="0.25">
      <c r="A38" s="41" t="s">
        <v>53</v>
      </c>
      <c r="B38" s="42">
        <v>44292</v>
      </c>
      <c r="C38" s="39" t="s">
        <v>44</v>
      </c>
      <c r="D38" s="44">
        <v>8.3000000000000007</v>
      </c>
      <c r="E38" s="44">
        <v>0.15</v>
      </c>
      <c r="F38" s="44">
        <v>2</v>
      </c>
      <c r="G38" s="44">
        <v>0</v>
      </c>
      <c r="H38" s="44">
        <v>0</v>
      </c>
      <c r="I38" s="44">
        <v>0</v>
      </c>
      <c r="J38" s="46"/>
      <c r="K38" s="46"/>
      <c r="L38" s="47"/>
    </row>
    <row r="39" spans="1:12" x14ac:dyDescent="0.25">
      <c r="A39" s="41" t="s">
        <v>54</v>
      </c>
      <c r="B39" s="42">
        <v>44313</v>
      </c>
      <c r="C39" s="39" t="s">
        <v>44</v>
      </c>
      <c r="D39" s="44">
        <v>7.3</v>
      </c>
      <c r="E39" s="44">
        <v>2.4</v>
      </c>
      <c r="F39" s="44">
        <v>6</v>
      </c>
      <c r="G39" s="44">
        <v>0</v>
      </c>
      <c r="H39" s="44">
        <v>0</v>
      </c>
      <c r="I39" s="44">
        <v>0</v>
      </c>
      <c r="J39" s="46"/>
      <c r="K39" s="46"/>
      <c r="L39" s="47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zoomScale="85" zoomScaleNormal="85" workbookViewId="0">
      <selection activeCell="E1" sqref="E1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0" customFormat="1" ht="23.25" x14ac:dyDescent="0.35">
      <c r="A1" s="61" t="s">
        <v>39</v>
      </c>
      <c r="B1" s="62"/>
      <c r="C1" s="62"/>
      <c r="D1" s="62"/>
      <c r="E1" s="64" t="str">
        <f>'Os vba'!E1</f>
        <v>April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68" t="s">
        <v>1</v>
      </c>
      <c r="B4" s="69"/>
      <c r="C4" s="69"/>
      <c r="D4" s="69"/>
      <c r="E4" s="69"/>
      <c r="F4" s="4"/>
      <c r="G4" s="4"/>
      <c r="H4" s="12"/>
      <c r="I4" s="12"/>
      <c r="J4" s="12"/>
      <c r="K4" s="12"/>
    </row>
    <row r="5" spans="1:11" ht="34.5" customHeight="1" x14ac:dyDescent="0.25">
      <c r="A5" s="32" t="s">
        <v>2</v>
      </c>
      <c r="B5" s="33" t="s">
        <v>9</v>
      </c>
      <c r="C5" s="33" t="s">
        <v>23</v>
      </c>
      <c r="D5" s="34" t="s">
        <v>3</v>
      </c>
      <c r="E5" s="34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2" t="s">
        <v>30</v>
      </c>
      <c r="D6" s="6">
        <f>COUNT(H19:H23)</f>
        <v>4</v>
      </c>
      <c r="E6" s="6">
        <f>COUNTIF(H19:H23,"=0")</f>
        <v>4</v>
      </c>
      <c r="F6" s="4"/>
      <c r="G6" s="4"/>
      <c r="H6" s="12"/>
      <c r="I6" s="12"/>
      <c r="J6" s="36"/>
      <c r="K6" s="12"/>
    </row>
    <row r="7" spans="1:11" ht="21" customHeight="1" x14ac:dyDescent="0.25">
      <c r="A7" s="5" t="s">
        <v>6</v>
      </c>
      <c r="B7" s="6">
        <v>0</v>
      </c>
      <c r="C7" s="52" t="s">
        <v>30</v>
      </c>
      <c r="D7" s="6">
        <f>COUNT(I19:I23)</f>
        <v>4</v>
      </c>
      <c r="E7" s="6">
        <f>COUNTIF(I19:I23,"=0")</f>
        <v>4</v>
      </c>
      <c r="F7" s="4"/>
      <c r="G7" s="4"/>
      <c r="H7" s="12"/>
      <c r="I7" s="12"/>
      <c r="J7" s="37"/>
      <c r="K7" s="12"/>
    </row>
    <row r="8" spans="1:11" ht="21" customHeight="1" x14ac:dyDescent="0.25">
      <c r="A8" s="27" t="s">
        <v>7</v>
      </c>
      <c r="B8" s="53" t="s">
        <v>30</v>
      </c>
      <c r="C8" s="7">
        <v>0</v>
      </c>
      <c r="D8" s="7">
        <f>COUNT(G19:G23)</f>
        <v>4</v>
      </c>
      <c r="E8" s="7">
        <f>COUNTIF(G19:G23,"=0")</f>
        <v>4</v>
      </c>
      <c r="F8" s="4"/>
      <c r="G8" s="4"/>
      <c r="H8" s="12"/>
      <c r="I8" s="12"/>
      <c r="J8" s="38"/>
      <c r="K8" s="12"/>
    </row>
    <row r="9" spans="1:11" ht="21" customHeight="1" x14ac:dyDescent="0.25">
      <c r="A9" s="30" t="s">
        <v>8</v>
      </c>
      <c r="B9" s="34"/>
      <c r="C9" s="34"/>
      <c r="D9" s="34"/>
      <c r="E9" s="34"/>
      <c r="F9" s="4"/>
      <c r="G9" s="4"/>
      <c r="H9" s="12"/>
      <c r="I9" s="12"/>
      <c r="J9" s="12"/>
      <c r="K9" s="12"/>
    </row>
    <row r="10" spans="1:11" ht="32.25" customHeight="1" x14ac:dyDescent="0.25">
      <c r="A10" s="32" t="s">
        <v>2</v>
      </c>
      <c r="B10" s="33" t="s">
        <v>9</v>
      </c>
      <c r="C10" s="33" t="s">
        <v>23</v>
      </c>
      <c r="D10" s="34" t="s">
        <v>3</v>
      </c>
      <c r="E10" s="35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COUNT(F19:F23)</f>
        <v>4</v>
      </c>
      <c r="E11" s="8">
        <f>AVERAGE(F19:F23)</f>
        <v>17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COUNT(E19:E23)</f>
        <v>4</v>
      </c>
      <c r="E12" s="8">
        <f>AVERAGE(E19:E23)</f>
        <v>0.34250000000000003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0" t="s">
        <v>30</v>
      </c>
      <c r="C13" s="11" t="s">
        <v>26</v>
      </c>
      <c r="D13" s="7">
        <f>COUNT(D19:D23)</f>
        <v>4</v>
      </c>
      <c r="E13" s="13">
        <f>AVERAGE(D19:D23)</f>
        <v>7.1000000000000005</v>
      </c>
      <c r="F13" s="4"/>
      <c r="G13" s="4"/>
      <c r="H13" s="12"/>
      <c r="I13" s="12"/>
      <c r="J13" s="12"/>
      <c r="K13" s="12"/>
    </row>
    <row r="14" spans="1:11" ht="21" customHeight="1" x14ac:dyDescent="0.25">
      <c r="A14" s="49" t="s">
        <v>41</v>
      </c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21" customHeight="1" x14ac:dyDescent="0.25">
      <c r="A15" s="51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38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1" x14ac:dyDescent="0.25">
      <c r="A17" s="54" t="s">
        <v>14</v>
      </c>
      <c r="B17" s="55" t="s">
        <v>15</v>
      </c>
      <c r="C17" s="54" t="s">
        <v>16</v>
      </c>
      <c r="D17" s="55" t="s">
        <v>31</v>
      </c>
      <c r="E17" s="55" t="s">
        <v>18</v>
      </c>
      <c r="F17" s="55" t="s">
        <v>19</v>
      </c>
      <c r="G17" s="55" t="s">
        <v>20</v>
      </c>
      <c r="H17" s="55" t="s">
        <v>21</v>
      </c>
      <c r="I17" s="55" t="s">
        <v>22</v>
      </c>
      <c r="J17" s="12"/>
      <c r="K17" s="12"/>
    </row>
    <row r="18" spans="1:11" x14ac:dyDescent="0.25">
      <c r="A18" s="56"/>
      <c r="B18" s="57"/>
      <c r="C18" s="58"/>
      <c r="D18" s="59" t="s">
        <v>17</v>
      </c>
      <c r="E18" s="59" t="s">
        <v>32</v>
      </c>
      <c r="F18" s="59" t="s">
        <v>33</v>
      </c>
      <c r="G18" s="59" t="s">
        <v>34</v>
      </c>
      <c r="H18" s="59" t="s">
        <v>34</v>
      </c>
      <c r="I18" s="59" t="s">
        <v>34</v>
      </c>
      <c r="J18" s="12"/>
      <c r="K18" s="12"/>
    </row>
    <row r="19" spans="1:11" x14ac:dyDescent="0.25">
      <c r="A19" s="41" t="s">
        <v>55</v>
      </c>
      <c r="B19" s="42">
        <v>44292</v>
      </c>
      <c r="C19" s="48" t="s">
        <v>64</v>
      </c>
      <c r="D19" s="44">
        <v>7.4</v>
      </c>
      <c r="E19" s="44">
        <v>0.36</v>
      </c>
      <c r="F19" s="44">
        <v>18</v>
      </c>
      <c r="G19" s="44">
        <v>0</v>
      </c>
      <c r="H19" s="44">
        <v>0</v>
      </c>
      <c r="I19" s="44">
        <v>0</v>
      </c>
    </row>
    <row r="20" spans="1:11" x14ac:dyDescent="0.25">
      <c r="A20" s="41"/>
      <c r="B20" s="42">
        <v>44299</v>
      </c>
      <c r="C20" s="48" t="s">
        <v>64</v>
      </c>
      <c r="D20" s="44">
        <v>6.9</v>
      </c>
      <c r="E20" s="44">
        <v>0.33</v>
      </c>
      <c r="F20" s="44">
        <v>16</v>
      </c>
      <c r="G20" s="44">
        <v>0</v>
      </c>
      <c r="H20" s="44">
        <v>0</v>
      </c>
      <c r="I20" s="44">
        <v>0</v>
      </c>
    </row>
    <row r="21" spans="1:11" x14ac:dyDescent="0.25">
      <c r="A21" s="41"/>
      <c r="B21" s="42">
        <v>44306</v>
      </c>
      <c r="C21" s="48" t="s">
        <v>64</v>
      </c>
      <c r="D21" s="44">
        <v>7.3</v>
      </c>
      <c r="E21" s="44">
        <v>0.33</v>
      </c>
      <c r="F21" s="44">
        <v>18</v>
      </c>
      <c r="G21" s="44">
        <v>0</v>
      </c>
      <c r="H21" s="44">
        <v>0</v>
      </c>
      <c r="I21" s="44">
        <v>0</v>
      </c>
    </row>
    <row r="22" spans="1:11" x14ac:dyDescent="0.25">
      <c r="A22" s="41"/>
      <c r="B22" s="42">
        <v>44313</v>
      </c>
      <c r="C22" s="48" t="s">
        <v>64</v>
      </c>
      <c r="D22" s="44">
        <v>6.8</v>
      </c>
      <c r="E22" s="44">
        <v>0.35</v>
      </c>
      <c r="F22" s="44">
        <v>16</v>
      </c>
      <c r="G22" s="44">
        <v>0</v>
      </c>
      <c r="H22" s="44">
        <v>0</v>
      </c>
      <c r="I22" s="44">
        <v>0</v>
      </c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zoomScale="85" zoomScaleNormal="85" workbookViewId="0">
      <selection activeCell="E1" sqref="E1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0" customFormat="1" ht="23.25" x14ac:dyDescent="0.35">
      <c r="A1" s="61" t="s">
        <v>38</v>
      </c>
      <c r="B1" s="62"/>
      <c r="C1" s="62"/>
      <c r="D1" s="62"/>
      <c r="E1" s="64" t="str">
        <f>'Os vba'!E1</f>
        <v>April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68" t="s">
        <v>1</v>
      </c>
      <c r="B4" s="69"/>
      <c r="C4" s="69"/>
      <c r="D4" s="69"/>
      <c r="E4" s="69"/>
      <c r="F4" s="4"/>
      <c r="G4" s="4"/>
      <c r="H4" s="12"/>
      <c r="I4" s="12"/>
      <c r="J4" s="12"/>
      <c r="K4" s="12"/>
    </row>
    <row r="5" spans="1:11" ht="34.5" customHeight="1" x14ac:dyDescent="0.25">
      <c r="A5" s="32" t="s">
        <v>2</v>
      </c>
      <c r="B5" s="33" t="s">
        <v>9</v>
      </c>
      <c r="C5" s="33" t="s">
        <v>23</v>
      </c>
      <c r="D5" s="34" t="s">
        <v>3</v>
      </c>
      <c r="E5" s="34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2" t="s">
        <v>30</v>
      </c>
      <c r="D6" s="6">
        <f>COUNT(H19:H19)</f>
        <v>1</v>
      </c>
      <c r="E6" s="6">
        <f>COUNTIF(H19:H19,"=0")</f>
        <v>1</v>
      </c>
      <c r="F6" s="4"/>
      <c r="G6" s="4"/>
      <c r="H6" s="12"/>
      <c r="I6" s="12"/>
      <c r="J6" s="36"/>
      <c r="K6" s="12"/>
    </row>
    <row r="7" spans="1:11" ht="21" customHeight="1" x14ac:dyDescent="0.25">
      <c r="A7" s="5" t="s">
        <v>6</v>
      </c>
      <c r="B7" s="6">
        <v>0</v>
      </c>
      <c r="C7" s="52" t="s">
        <v>30</v>
      </c>
      <c r="D7" s="6">
        <f>COUNT(I19:I19)</f>
        <v>1</v>
      </c>
      <c r="E7" s="6">
        <f>COUNTIF(I19:I19,"=0")</f>
        <v>1</v>
      </c>
      <c r="F7" s="4"/>
      <c r="G7" s="4"/>
      <c r="H7" s="12"/>
      <c r="I7" s="12"/>
      <c r="J7" s="37"/>
      <c r="K7" s="12"/>
    </row>
    <row r="8" spans="1:11" ht="21" customHeight="1" x14ac:dyDescent="0.25">
      <c r="A8" s="27" t="s">
        <v>7</v>
      </c>
      <c r="B8" s="53" t="s">
        <v>30</v>
      </c>
      <c r="C8" s="7">
        <v>0</v>
      </c>
      <c r="D8" s="7">
        <f>COUNT(G19:G19)</f>
        <v>1</v>
      </c>
      <c r="E8" s="7">
        <f>COUNTIF(G19:G19,"=0")</f>
        <v>1</v>
      </c>
      <c r="F8" s="4"/>
      <c r="G8" s="4"/>
      <c r="H8" s="12"/>
      <c r="I8" s="12"/>
      <c r="J8" s="38"/>
      <c r="K8" s="12"/>
    </row>
    <row r="9" spans="1:11" ht="21" customHeight="1" x14ac:dyDescent="0.25">
      <c r="A9" s="30" t="s">
        <v>8</v>
      </c>
      <c r="B9" s="34"/>
      <c r="C9" s="34"/>
      <c r="D9" s="34"/>
      <c r="E9" s="34"/>
      <c r="F9" s="4"/>
      <c r="G9" s="4"/>
      <c r="H9" s="12"/>
      <c r="I9" s="12"/>
      <c r="J9" s="12"/>
      <c r="K9" s="12"/>
    </row>
    <row r="10" spans="1:11" ht="32.25" customHeight="1" x14ac:dyDescent="0.25">
      <c r="A10" s="32" t="s">
        <v>2</v>
      </c>
      <c r="B10" s="33" t="s">
        <v>9</v>
      </c>
      <c r="C10" s="33" t="s">
        <v>23</v>
      </c>
      <c r="D10" s="34" t="s">
        <v>3</v>
      </c>
      <c r="E10" s="35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COUNT(F19:F19)</f>
        <v>1</v>
      </c>
      <c r="E11" s="8">
        <f>AVERAGE(F19:F19)</f>
        <v>2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COUNT(E19:E19)</f>
        <v>1</v>
      </c>
      <c r="E12" s="8">
        <f>AVERAGE(E19:E19)</f>
        <v>0.72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0" t="s">
        <v>30</v>
      </c>
      <c r="C13" s="11" t="s">
        <v>26</v>
      </c>
      <c r="D13" s="7">
        <f>COUNT(D19:D19)</f>
        <v>1</v>
      </c>
      <c r="E13" s="13">
        <f>AVERAGE(D19:D19)</f>
        <v>7.7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49" t="s">
        <v>27</v>
      </c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21" customHeight="1" x14ac:dyDescent="0.25">
      <c r="A15" s="51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38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1" x14ac:dyDescent="0.25">
      <c r="A17" s="54" t="s">
        <v>14</v>
      </c>
      <c r="B17" s="55" t="s">
        <v>15</v>
      </c>
      <c r="C17" s="54" t="s">
        <v>16</v>
      </c>
      <c r="D17" s="55" t="s">
        <v>31</v>
      </c>
      <c r="E17" s="55" t="s">
        <v>18</v>
      </c>
      <c r="F17" s="55" t="s">
        <v>19</v>
      </c>
      <c r="G17" s="55" t="s">
        <v>20</v>
      </c>
      <c r="H17" s="55" t="s">
        <v>21</v>
      </c>
      <c r="I17" s="55" t="s">
        <v>22</v>
      </c>
      <c r="J17" s="12"/>
      <c r="K17" s="12"/>
    </row>
    <row r="18" spans="1:11" x14ac:dyDescent="0.25">
      <c r="A18" s="56"/>
      <c r="B18" s="57"/>
      <c r="C18" s="58"/>
      <c r="D18" s="59" t="s">
        <v>17</v>
      </c>
      <c r="E18" s="59" t="s">
        <v>32</v>
      </c>
      <c r="F18" s="59" t="s">
        <v>33</v>
      </c>
      <c r="G18" s="59" t="s">
        <v>34</v>
      </c>
      <c r="H18" s="59" t="s">
        <v>34</v>
      </c>
      <c r="I18" s="59" t="s">
        <v>34</v>
      </c>
      <c r="J18" s="12"/>
      <c r="K18" s="12"/>
    </row>
    <row r="19" spans="1:11" x14ac:dyDescent="0.25">
      <c r="A19" s="41" t="s">
        <v>56</v>
      </c>
      <c r="B19" s="42">
        <v>44313</v>
      </c>
      <c r="C19" s="48" t="s">
        <v>65</v>
      </c>
      <c r="D19" s="44">
        <v>7.7</v>
      </c>
      <c r="E19" s="44">
        <v>0.72</v>
      </c>
      <c r="F19" s="44">
        <v>2</v>
      </c>
      <c r="G19" s="44">
        <v>0</v>
      </c>
      <c r="H19" s="44">
        <v>0</v>
      </c>
      <c r="I19" s="44">
        <v>0</v>
      </c>
    </row>
  </sheetData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"/>
  <sheetViews>
    <sheetView zoomScale="85" zoomScaleNormal="85" workbookViewId="0">
      <selection activeCell="E26" sqref="E26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0" customFormat="1" ht="23.25" x14ac:dyDescent="0.35">
      <c r="A1" s="61" t="s">
        <v>36</v>
      </c>
      <c r="B1" s="62"/>
      <c r="C1" s="62"/>
      <c r="D1" s="62"/>
      <c r="E1" s="64" t="str">
        <f>'Os vba'!E1</f>
        <v>April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6"/>
      <c r="B3" s="66"/>
      <c r="C3" s="67"/>
      <c r="D3" s="67"/>
      <c r="E3" s="67"/>
      <c r="F3" s="3"/>
      <c r="G3" s="3"/>
      <c r="H3" s="12"/>
      <c r="I3" s="12"/>
      <c r="J3" s="12"/>
      <c r="K3" s="12"/>
    </row>
    <row r="4" spans="1:11" ht="21" customHeight="1" x14ac:dyDescent="0.25">
      <c r="A4" s="68" t="s">
        <v>1</v>
      </c>
      <c r="B4" s="69"/>
      <c r="C4" s="69"/>
      <c r="D4" s="69"/>
      <c r="E4" s="69"/>
      <c r="F4" s="4"/>
      <c r="G4" s="4"/>
      <c r="H4" s="12"/>
      <c r="I4" s="12"/>
      <c r="J4" s="12"/>
      <c r="K4" s="12"/>
    </row>
    <row r="5" spans="1:11" ht="34.5" customHeight="1" x14ac:dyDescent="0.25">
      <c r="A5" s="32" t="s">
        <v>2</v>
      </c>
      <c r="B5" s="33" t="s">
        <v>9</v>
      </c>
      <c r="C5" s="33" t="s">
        <v>23</v>
      </c>
      <c r="D5" s="34" t="s">
        <v>3</v>
      </c>
      <c r="E5" s="34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2" t="s">
        <v>30</v>
      </c>
      <c r="D6" s="6">
        <f>COUNT(H19:H21)</f>
        <v>3</v>
      </c>
      <c r="E6" s="6">
        <f>COUNTIF(H19:H21,"=0")</f>
        <v>3</v>
      </c>
      <c r="F6" s="4"/>
      <c r="G6" s="4"/>
      <c r="H6" s="12"/>
      <c r="I6" s="12"/>
      <c r="J6" s="36"/>
      <c r="K6" s="12"/>
    </row>
    <row r="7" spans="1:11" ht="21" customHeight="1" x14ac:dyDescent="0.25">
      <c r="A7" s="5" t="s">
        <v>6</v>
      </c>
      <c r="B7" s="6">
        <v>0</v>
      </c>
      <c r="C7" s="52" t="s">
        <v>30</v>
      </c>
      <c r="D7" s="6">
        <f>COUNT(I19:I21)</f>
        <v>3</v>
      </c>
      <c r="E7" s="6">
        <f>COUNTIF(I19:I21,"=0")</f>
        <v>3</v>
      </c>
      <c r="F7" s="4"/>
      <c r="G7" s="4"/>
      <c r="H7" s="12"/>
      <c r="I7" s="12"/>
      <c r="J7" s="37"/>
      <c r="K7" s="12"/>
    </row>
    <row r="8" spans="1:11" ht="21" customHeight="1" x14ac:dyDescent="0.25">
      <c r="A8" s="27" t="s">
        <v>7</v>
      </c>
      <c r="B8" s="53" t="s">
        <v>30</v>
      </c>
      <c r="C8" s="7">
        <v>0</v>
      </c>
      <c r="D8" s="7">
        <f>COUNT(G19:G21)</f>
        <v>3</v>
      </c>
      <c r="E8" s="7">
        <f>COUNTIF(G19:G21,"=0")</f>
        <v>3</v>
      </c>
      <c r="F8" s="4"/>
      <c r="G8" s="4"/>
      <c r="H8" s="12"/>
      <c r="I8" s="12"/>
      <c r="J8" s="38"/>
      <c r="K8" s="12"/>
    </row>
    <row r="9" spans="1:11" ht="21" customHeight="1" x14ac:dyDescent="0.25">
      <c r="A9" s="30" t="s">
        <v>8</v>
      </c>
      <c r="B9" s="34"/>
      <c r="C9" s="34"/>
      <c r="D9" s="34"/>
      <c r="E9" s="34"/>
      <c r="F9" s="4"/>
      <c r="G9" s="4"/>
      <c r="H9" s="12"/>
      <c r="I9" s="12"/>
      <c r="J9" s="12"/>
      <c r="K9" s="12"/>
    </row>
    <row r="10" spans="1:11" ht="32.25" customHeight="1" x14ac:dyDescent="0.25">
      <c r="A10" s="32" t="s">
        <v>2</v>
      </c>
      <c r="B10" s="33" t="s">
        <v>9</v>
      </c>
      <c r="C10" s="33" t="s">
        <v>23</v>
      </c>
      <c r="D10" s="34" t="s">
        <v>3</v>
      </c>
      <c r="E10" s="35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COUNT(F19:F21)</f>
        <v>3</v>
      </c>
      <c r="E11" s="8">
        <f>AVERAGE(F19:F21)</f>
        <v>2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COUNT(E19:E21)</f>
        <v>3</v>
      </c>
      <c r="E12" s="8">
        <f>AVERAGE(E19:E21)</f>
        <v>0.10999999999999999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0" t="s">
        <v>30</v>
      </c>
      <c r="C13" s="11" t="s">
        <v>26</v>
      </c>
      <c r="D13" s="7">
        <f>COUNT(D19:D21)</f>
        <v>3</v>
      </c>
      <c r="E13" s="13">
        <f>AVERAGE(D19:D21)</f>
        <v>7.2666666666666657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49" t="s">
        <v>27</v>
      </c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21" customHeight="1" x14ac:dyDescent="0.25">
      <c r="A15" s="51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38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1" x14ac:dyDescent="0.25">
      <c r="A17" s="54" t="s">
        <v>14</v>
      </c>
      <c r="B17" s="55" t="s">
        <v>15</v>
      </c>
      <c r="C17" s="54" t="s">
        <v>16</v>
      </c>
      <c r="D17" s="55" t="s">
        <v>31</v>
      </c>
      <c r="E17" s="55" t="s">
        <v>18</v>
      </c>
      <c r="F17" s="55" t="s">
        <v>19</v>
      </c>
      <c r="G17" s="55" t="s">
        <v>20</v>
      </c>
      <c r="H17" s="55" t="s">
        <v>21</v>
      </c>
      <c r="I17" s="55" t="s">
        <v>22</v>
      </c>
      <c r="J17" s="12"/>
      <c r="K17" s="12"/>
    </row>
    <row r="18" spans="1:11" x14ac:dyDescent="0.25">
      <c r="A18" s="56"/>
      <c r="B18" s="57"/>
      <c r="C18" s="58"/>
      <c r="D18" s="59" t="s">
        <v>17</v>
      </c>
      <c r="E18" s="59" t="s">
        <v>32</v>
      </c>
      <c r="F18" s="59" t="s">
        <v>33</v>
      </c>
      <c r="G18" s="59" t="s">
        <v>34</v>
      </c>
      <c r="H18" s="59" t="s">
        <v>34</v>
      </c>
      <c r="I18" s="59" t="s">
        <v>34</v>
      </c>
      <c r="J18" s="12"/>
      <c r="K18" s="12"/>
    </row>
    <row r="19" spans="1:11" x14ac:dyDescent="0.25">
      <c r="A19" s="41" t="s">
        <v>57</v>
      </c>
      <c r="B19" s="42">
        <v>44306</v>
      </c>
      <c r="C19" s="48" t="s">
        <v>66</v>
      </c>
      <c r="D19" s="44">
        <v>7.2</v>
      </c>
      <c r="E19" s="44">
        <v>0.11</v>
      </c>
      <c r="F19" s="44">
        <v>2</v>
      </c>
      <c r="G19" s="44">
        <v>0</v>
      </c>
      <c r="H19" s="44">
        <v>0</v>
      </c>
      <c r="I19" s="44">
        <v>0</v>
      </c>
    </row>
    <row r="20" spans="1:11" x14ac:dyDescent="0.25">
      <c r="A20" s="41" t="s">
        <v>58</v>
      </c>
      <c r="B20" s="42">
        <v>44292</v>
      </c>
      <c r="C20" s="48" t="s">
        <v>66</v>
      </c>
      <c r="D20" s="44">
        <v>7.5</v>
      </c>
      <c r="E20" s="44">
        <v>0.12</v>
      </c>
      <c r="F20" s="44">
        <v>2</v>
      </c>
      <c r="G20" s="44">
        <v>0</v>
      </c>
      <c r="H20" s="44">
        <v>0</v>
      </c>
      <c r="I20" s="44">
        <v>0</v>
      </c>
    </row>
    <row r="21" spans="1:11" x14ac:dyDescent="0.25">
      <c r="A21" s="41" t="s">
        <v>59</v>
      </c>
      <c r="B21" s="42">
        <v>44306</v>
      </c>
      <c r="C21" s="48" t="s">
        <v>66</v>
      </c>
      <c r="D21" s="44">
        <v>7.1</v>
      </c>
      <c r="E21" s="71">
        <v>0.1</v>
      </c>
      <c r="F21" s="44">
        <v>2</v>
      </c>
      <c r="G21" s="44">
        <v>0</v>
      </c>
      <c r="H21" s="44">
        <v>0</v>
      </c>
      <c r="I21" s="44">
        <v>0</v>
      </c>
    </row>
  </sheetData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zoomScale="85" zoomScaleNormal="85" workbookViewId="0">
      <selection activeCell="E14" sqref="E14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0" customFormat="1" ht="23.25" x14ac:dyDescent="0.35">
      <c r="A1" s="61" t="s">
        <v>35</v>
      </c>
      <c r="B1" s="62"/>
      <c r="C1" s="62"/>
      <c r="D1" s="62"/>
      <c r="E1" s="64" t="str">
        <f>'Os vba'!E1</f>
        <v>April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6"/>
      <c r="B3" s="66"/>
      <c r="C3" s="67"/>
      <c r="D3" s="67"/>
      <c r="E3" s="67"/>
      <c r="F3" s="3"/>
      <c r="G3" s="3"/>
      <c r="H3" s="12"/>
      <c r="I3" s="12"/>
      <c r="J3" s="12"/>
      <c r="K3" s="12"/>
    </row>
    <row r="4" spans="1:11" ht="21" customHeight="1" x14ac:dyDescent="0.25">
      <c r="A4" s="68" t="s">
        <v>1</v>
      </c>
      <c r="B4" s="69"/>
      <c r="C4" s="69"/>
      <c r="D4" s="69"/>
      <c r="E4" s="69"/>
      <c r="F4" s="4"/>
      <c r="G4" s="4"/>
      <c r="H4" s="12"/>
      <c r="I4" s="12"/>
      <c r="J4" s="12"/>
      <c r="K4" s="12"/>
    </row>
    <row r="5" spans="1:11" ht="34.5" customHeight="1" x14ac:dyDescent="0.25">
      <c r="A5" s="32" t="s">
        <v>2</v>
      </c>
      <c r="B5" s="33" t="s">
        <v>9</v>
      </c>
      <c r="C5" s="33" t="s">
        <v>23</v>
      </c>
      <c r="D5" s="34" t="s">
        <v>3</v>
      </c>
      <c r="E5" s="34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2" t="s">
        <v>30</v>
      </c>
      <c r="D6" s="6">
        <f>COUNT(H19:H53)</f>
        <v>2</v>
      </c>
      <c r="E6" s="6">
        <f>COUNTIF(H19:H53,"=0")</f>
        <v>2</v>
      </c>
      <c r="F6" s="4"/>
      <c r="G6" s="4"/>
      <c r="H6" s="12"/>
      <c r="I6" s="12"/>
      <c r="J6" s="36"/>
      <c r="K6" s="12"/>
    </row>
    <row r="7" spans="1:11" ht="21" customHeight="1" x14ac:dyDescent="0.25">
      <c r="A7" s="5" t="s">
        <v>6</v>
      </c>
      <c r="B7" s="6">
        <v>0</v>
      </c>
      <c r="C7" s="52" t="s">
        <v>30</v>
      </c>
      <c r="D7" s="6">
        <f>COUNT(I19:I53)</f>
        <v>2</v>
      </c>
      <c r="E7" s="6">
        <f>COUNTIF(I19:I53,"=0")</f>
        <v>2</v>
      </c>
      <c r="F7" s="4"/>
      <c r="G7" s="4"/>
      <c r="H7" s="12"/>
      <c r="I7" s="12"/>
      <c r="J7" s="37"/>
      <c r="K7" s="12"/>
    </row>
    <row r="8" spans="1:11" ht="21" customHeight="1" x14ac:dyDescent="0.25">
      <c r="A8" s="27" t="s">
        <v>7</v>
      </c>
      <c r="B8" s="53" t="s">
        <v>30</v>
      </c>
      <c r="C8" s="7">
        <v>0</v>
      </c>
      <c r="D8" s="7">
        <f>COUNT(G19:G53)</f>
        <v>2</v>
      </c>
      <c r="E8" s="7">
        <f>COUNTIF(G19:G53,"=0")</f>
        <v>2</v>
      </c>
      <c r="F8" s="4"/>
      <c r="G8" s="4"/>
      <c r="H8" s="12"/>
      <c r="I8" s="12"/>
      <c r="J8" s="38"/>
      <c r="K8" s="12"/>
    </row>
    <row r="9" spans="1:11" ht="21" customHeight="1" x14ac:dyDescent="0.25">
      <c r="A9" s="30" t="s">
        <v>8</v>
      </c>
      <c r="B9" s="34"/>
      <c r="C9" s="34"/>
      <c r="D9" s="34"/>
      <c r="E9" s="34"/>
      <c r="F9" s="4"/>
      <c r="G9" s="4"/>
      <c r="H9" s="12"/>
      <c r="I9" s="12"/>
      <c r="J9" s="12"/>
      <c r="K9" s="12"/>
    </row>
    <row r="10" spans="1:11" ht="32.25" customHeight="1" x14ac:dyDescent="0.25">
      <c r="A10" s="32" t="s">
        <v>2</v>
      </c>
      <c r="B10" s="33" t="s">
        <v>9</v>
      </c>
      <c r="C10" s="33" t="s">
        <v>23</v>
      </c>
      <c r="D10" s="34" t="s">
        <v>3</v>
      </c>
      <c r="E10" s="35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COUNT(F19:F53)</f>
        <v>2</v>
      </c>
      <c r="E11" s="8">
        <f>AVERAGE(F19:F53)</f>
        <v>2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COUNT(E19:E53)</f>
        <v>2</v>
      </c>
      <c r="E12" s="8">
        <f>AVERAGE(E19:E53)</f>
        <v>0.1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0" t="s">
        <v>30</v>
      </c>
      <c r="C13" s="11" t="s">
        <v>26</v>
      </c>
      <c r="D13" s="7">
        <f>COUNT(D19:D53)</f>
        <v>2</v>
      </c>
      <c r="E13" s="13">
        <f>AVERAGE(D19:D53)</f>
        <v>6.6</v>
      </c>
      <c r="F13" s="4"/>
      <c r="G13" s="4"/>
      <c r="H13" s="12"/>
      <c r="I13" s="12"/>
      <c r="J13" s="12"/>
      <c r="K13" s="12"/>
    </row>
    <row r="14" spans="1:11" ht="21" customHeight="1" x14ac:dyDescent="0.25">
      <c r="A14" s="49" t="s">
        <v>27</v>
      </c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21" customHeight="1" x14ac:dyDescent="0.25">
      <c r="A15" s="51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38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1" x14ac:dyDescent="0.25">
      <c r="A17" s="54" t="s">
        <v>14</v>
      </c>
      <c r="B17" s="55" t="s">
        <v>15</v>
      </c>
      <c r="C17" s="54" t="s">
        <v>16</v>
      </c>
      <c r="D17" s="55" t="s">
        <v>31</v>
      </c>
      <c r="E17" s="55" t="s">
        <v>18</v>
      </c>
      <c r="F17" s="55" t="s">
        <v>19</v>
      </c>
      <c r="G17" s="55" t="s">
        <v>20</v>
      </c>
      <c r="H17" s="55" t="s">
        <v>21</v>
      </c>
      <c r="I17" s="55" t="s">
        <v>22</v>
      </c>
      <c r="J17" s="12"/>
      <c r="K17" s="12"/>
    </row>
    <row r="18" spans="1:11" x14ac:dyDescent="0.25">
      <c r="A18" s="56"/>
      <c r="B18" s="57"/>
      <c r="C18" s="58"/>
      <c r="D18" s="59" t="s">
        <v>17</v>
      </c>
      <c r="E18" s="59" t="s">
        <v>32</v>
      </c>
      <c r="F18" s="59" t="s">
        <v>33</v>
      </c>
      <c r="G18" s="59" t="s">
        <v>34</v>
      </c>
      <c r="H18" s="59" t="s">
        <v>34</v>
      </c>
      <c r="I18" s="59" t="s">
        <v>34</v>
      </c>
      <c r="J18" s="12"/>
      <c r="K18" s="12"/>
    </row>
    <row r="19" spans="1:11" x14ac:dyDescent="0.25">
      <c r="A19" s="60" t="s">
        <v>60</v>
      </c>
      <c r="B19" s="42">
        <v>44292</v>
      </c>
      <c r="C19" s="48" t="s">
        <v>67</v>
      </c>
      <c r="D19" s="48">
        <v>6.5</v>
      </c>
      <c r="E19" s="48">
        <v>0.1</v>
      </c>
      <c r="F19" s="48">
        <v>2</v>
      </c>
      <c r="G19" s="48">
        <v>0</v>
      </c>
      <c r="H19" s="48">
        <v>0</v>
      </c>
      <c r="I19" s="48">
        <v>0</v>
      </c>
    </row>
    <row r="20" spans="1:11" x14ac:dyDescent="0.25">
      <c r="A20" s="60" t="s">
        <v>61</v>
      </c>
      <c r="B20" s="42">
        <v>44306</v>
      </c>
      <c r="C20" s="48" t="s">
        <v>67</v>
      </c>
      <c r="D20" s="48">
        <v>6.7</v>
      </c>
      <c r="E20" s="48">
        <v>0.1</v>
      </c>
      <c r="F20" s="48">
        <v>2</v>
      </c>
      <c r="G20" s="48">
        <v>0</v>
      </c>
      <c r="H20" s="48">
        <v>0</v>
      </c>
      <c r="I20" s="48">
        <v>0</v>
      </c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3"/>
  <sheetViews>
    <sheetView zoomScale="85" zoomScaleNormal="85" workbookViewId="0">
      <selection activeCell="E1" sqref="E1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0" customFormat="1" ht="23.25" x14ac:dyDescent="0.35">
      <c r="A1" s="61" t="s">
        <v>37</v>
      </c>
      <c r="B1" s="62"/>
      <c r="C1" s="62"/>
      <c r="D1" s="62"/>
      <c r="E1" s="64" t="str">
        <f>'Os vba'!E1</f>
        <v>April 2021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6"/>
      <c r="B3" s="66"/>
      <c r="C3" s="67"/>
      <c r="D3" s="67"/>
      <c r="E3" s="67"/>
      <c r="F3" s="3"/>
      <c r="G3" s="3"/>
      <c r="H3" s="12"/>
      <c r="I3" s="12"/>
      <c r="J3" s="12"/>
      <c r="K3" s="12"/>
    </row>
    <row r="4" spans="1:11" ht="21" customHeight="1" x14ac:dyDescent="0.25">
      <c r="A4" s="68" t="s">
        <v>1</v>
      </c>
      <c r="B4" s="69"/>
      <c r="C4" s="69"/>
      <c r="D4" s="69"/>
      <c r="E4" s="69"/>
      <c r="F4" s="4"/>
      <c r="G4" s="4"/>
      <c r="H4" s="12"/>
      <c r="I4" s="12"/>
      <c r="J4" s="12"/>
      <c r="K4" s="12"/>
    </row>
    <row r="5" spans="1:11" ht="34.5" customHeight="1" x14ac:dyDescent="0.25">
      <c r="A5" s="32" t="s">
        <v>2</v>
      </c>
      <c r="B5" s="33" t="s">
        <v>9</v>
      </c>
      <c r="C5" s="33" t="s">
        <v>23</v>
      </c>
      <c r="D5" s="34" t="s">
        <v>3</v>
      </c>
      <c r="E5" s="34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2" t="s">
        <v>30</v>
      </c>
      <c r="D6" s="6">
        <f>COUNT(H19:H53)</f>
        <v>1</v>
      </c>
      <c r="E6" s="6">
        <f>COUNTIF(H19:H53,"=0")</f>
        <v>1</v>
      </c>
      <c r="F6" s="4"/>
      <c r="G6" s="4"/>
      <c r="H6" s="12"/>
      <c r="I6" s="12"/>
      <c r="J6" s="36"/>
      <c r="K6" s="12"/>
    </row>
    <row r="7" spans="1:11" ht="21" customHeight="1" x14ac:dyDescent="0.25">
      <c r="A7" s="5" t="s">
        <v>6</v>
      </c>
      <c r="B7" s="6">
        <v>0</v>
      </c>
      <c r="C7" s="52" t="s">
        <v>30</v>
      </c>
      <c r="D7" s="6">
        <f>COUNT(I19:I53)</f>
        <v>1</v>
      </c>
      <c r="E7" s="6">
        <f>COUNTIF(I19:I53,"=0")</f>
        <v>1</v>
      </c>
      <c r="F7" s="4"/>
      <c r="G7" s="4"/>
      <c r="H7" s="12"/>
      <c r="I7" s="12"/>
      <c r="J7" s="37"/>
      <c r="K7" s="12"/>
    </row>
    <row r="8" spans="1:11" ht="21" customHeight="1" x14ac:dyDescent="0.25">
      <c r="A8" s="27" t="s">
        <v>7</v>
      </c>
      <c r="B8" s="53" t="s">
        <v>30</v>
      </c>
      <c r="C8" s="7">
        <v>0</v>
      </c>
      <c r="D8" s="7">
        <f>COUNT(G19:G53)</f>
        <v>1</v>
      </c>
      <c r="E8" s="7">
        <f>COUNTIF(G19:G53,"=0")</f>
        <v>1</v>
      </c>
      <c r="F8" s="4"/>
      <c r="G8" s="4"/>
      <c r="H8" s="12"/>
      <c r="I8" s="12"/>
      <c r="J8" s="38"/>
      <c r="K8" s="12"/>
    </row>
    <row r="9" spans="1:11" ht="21" customHeight="1" x14ac:dyDescent="0.25">
      <c r="A9" s="30" t="s">
        <v>8</v>
      </c>
      <c r="B9" s="34"/>
      <c r="C9" s="34"/>
      <c r="D9" s="34"/>
      <c r="E9" s="34"/>
      <c r="F9" s="4"/>
      <c r="G9" s="4"/>
      <c r="H9" s="12"/>
      <c r="I9" s="12"/>
      <c r="J9" s="12"/>
      <c r="K9" s="12"/>
    </row>
    <row r="10" spans="1:11" ht="32.25" customHeight="1" x14ac:dyDescent="0.25">
      <c r="A10" s="32" t="s">
        <v>2</v>
      </c>
      <c r="B10" s="33" t="s">
        <v>9</v>
      </c>
      <c r="C10" s="33" t="s">
        <v>23</v>
      </c>
      <c r="D10" s="34" t="s">
        <v>3</v>
      </c>
      <c r="E10" s="35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COUNT(F19:F53)</f>
        <v>1</v>
      </c>
      <c r="E11" s="8">
        <f>AVERAGE(F19:F53)</f>
        <v>2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COUNT(E19:E53)</f>
        <v>1</v>
      </c>
      <c r="E12" s="8">
        <f>AVERAGE(E19:E53)</f>
        <v>0.14000000000000001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0" t="s">
        <v>30</v>
      </c>
      <c r="C13" s="11" t="s">
        <v>26</v>
      </c>
      <c r="D13" s="7">
        <f>COUNT(D19:D53)</f>
        <v>1</v>
      </c>
      <c r="E13" s="13">
        <f>AVERAGE(D19:D53)</f>
        <v>7.9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49" t="s">
        <v>27</v>
      </c>
      <c r="B14" s="4"/>
      <c r="C14" s="28"/>
      <c r="D14" s="28"/>
      <c r="E14" s="29"/>
      <c r="F14" s="22"/>
      <c r="G14" s="22"/>
      <c r="H14" s="22"/>
      <c r="I14" s="4"/>
      <c r="J14" s="12"/>
      <c r="K14" s="12"/>
    </row>
    <row r="15" spans="1:11" ht="21" customHeight="1" x14ac:dyDescent="0.25">
      <c r="A15" s="51"/>
      <c r="B15" s="4"/>
      <c r="C15" s="28"/>
      <c r="D15" s="28"/>
      <c r="E15" s="29"/>
      <c r="F15" s="22"/>
      <c r="G15" s="22"/>
      <c r="H15" s="22"/>
      <c r="I15" s="4"/>
      <c r="J15" s="12"/>
      <c r="K15" s="12"/>
    </row>
    <row r="16" spans="1:11" ht="15.75" x14ac:dyDescent="0.25">
      <c r="A16" s="38"/>
      <c r="B16" s="4"/>
      <c r="C16" s="28"/>
      <c r="D16" s="28"/>
      <c r="E16" s="29"/>
      <c r="F16" s="22"/>
      <c r="G16" s="22"/>
      <c r="H16" s="22"/>
      <c r="I16" s="4"/>
      <c r="J16" s="12"/>
      <c r="K16" s="12"/>
    </row>
    <row r="17" spans="1:12" x14ac:dyDescent="0.25">
      <c r="A17" s="54" t="s">
        <v>14</v>
      </c>
      <c r="B17" s="55" t="s">
        <v>15</v>
      </c>
      <c r="C17" s="54" t="s">
        <v>16</v>
      </c>
      <c r="D17" s="55" t="s">
        <v>31</v>
      </c>
      <c r="E17" s="55" t="s">
        <v>18</v>
      </c>
      <c r="F17" s="55" t="s">
        <v>19</v>
      </c>
      <c r="G17" s="55" t="s">
        <v>20</v>
      </c>
      <c r="H17" s="55" t="s">
        <v>21</v>
      </c>
      <c r="I17" s="55" t="s">
        <v>22</v>
      </c>
      <c r="J17" s="12"/>
      <c r="K17" s="12"/>
    </row>
    <row r="18" spans="1:12" x14ac:dyDescent="0.25">
      <c r="A18" s="56"/>
      <c r="B18" s="57"/>
      <c r="C18" s="58"/>
      <c r="D18" s="59" t="s">
        <v>17</v>
      </c>
      <c r="E18" s="59" t="s">
        <v>32</v>
      </c>
      <c r="F18" s="59" t="s">
        <v>33</v>
      </c>
      <c r="G18" s="59" t="s">
        <v>34</v>
      </c>
      <c r="H18" s="59" t="s">
        <v>34</v>
      </c>
      <c r="I18" s="59" t="s">
        <v>34</v>
      </c>
      <c r="J18" s="12"/>
      <c r="K18" s="12"/>
    </row>
    <row r="19" spans="1:12" x14ac:dyDescent="0.25">
      <c r="A19" s="60" t="s">
        <v>62</v>
      </c>
      <c r="B19" s="42">
        <v>44292</v>
      </c>
      <c r="C19" s="43" t="s">
        <v>68</v>
      </c>
      <c r="D19" s="48">
        <v>7.9</v>
      </c>
      <c r="E19" s="48">
        <v>0.14000000000000001</v>
      </c>
      <c r="F19" s="48">
        <v>2</v>
      </c>
      <c r="G19" s="48">
        <v>0</v>
      </c>
      <c r="H19" s="48">
        <v>0</v>
      </c>
      <c r="I19" s="48">
        <v>0</v>
      </c>
      <c r="J19" s="46"/>
      <c r="K19" s="46"/>
      <c r="L19" s="47"/>
    </row>
    <row r="20" spans="1:12" x14ac:dyDescent="0.25">
      <c r="A20" s="41"/>
      <c r="B20" s="42"/>
      <c r="C20" s="43"/>
      <c r="D20" s="44"/>
      <c r="E20" s="44"/>
      <c r="F20" s="44"/>
      <c r="G20" s="44"/>
      <c r="H20" s="44"/>
      <c r="I20" s="44"/>
      <c r="J20" s="46"/>
      <c r="K20" s="46"/>
      <c r="L20" s="47"/>
    </row>
    <row r="21" spans="1:12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1:12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2021-04-27T11:38:05Z</cp:lastPrinted>
  <dcterms:created xsi:type="dcterms:W3CDTF">2015-03-20T11:14:32Z</dcterms:created>
  <dcterms:modified xsi:type="dcterms:W3CDTF">2021-05-06T20:13:30Z</dcterms:modified>
</cp:coreProperties>
</file>