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bgo\BK\Felles\ByTT\Bergen Vann KF\4 Vanndistribusjon\2 Produksjon\6 Vannkvalitetskontroll\B_BJØRNAFJORDEN KOMMUNE\Analyseresultat, rutineprøver\2023 IK\Månedskontroll\"/>
    </mc:Choice>
  </mc:AlternateContent>
  <xr:revisionPtr revIDLastSave="0" documentId="13_ncr:1_{886324B1-6A80-428A-A76A-1E030F597971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Alle" sheetId="2" r:id="rId1"/>
    <sheet name="Os vba" sheetId="3" r:id="rId2"/>
    <sheet name="Søvik vba" sheetId="4" r:id="rId3"/>
    <sheet name="Helland vba" sheetId="6" r:id="rId4"/>
    <sheet name="Skjelbreid vba" sheetId="8" r:id="rId5"/>
    <sheet name="Holmefjord vba" sheetId="7" r:id="rId6"/>
  </sheets>
  <definedNames>
    <definedName name="_xlnm.Print_Titles" localSheetId="0">Alle!$19:$20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8" l="1"/>
  <c r="E12" i="8"/>
  <c r="E11" i="8"/>
  <c r="D13" i="8"/>
  <c r="D12" i="8"/>
  <c r="D11" i="8"/>
  <c r="E8" i="8"/>
  <c r="E7" i="8"/>
  <c r="E6" i="8"/>
  <c r="D8" i="8"/>
  <c r="D7" i="8"/>
  <c r="D6" i="8"/>
  <c r="E1" i="7" l="1"/>
  <c r="E1" i="8"/>
  <c r="E1" i="6"/>
  <c r="D14" i="2" l="1"/>
  <c r="D13" i="2"/>
  <c r="D12" i="2"/>
  <c r="E9" i="2"/>
  <c r="E8" i="2"/>
  <c r="E7" i="2"/>
  <c r="D9" i="2"/>
  <c r="D8" i="2"/>
  <c r="D7" i="2"/>
  <c r="E14" i="2"/>
  <c r="E13" i="2"/>
  <c r="E12" i="2"/>
  <c r="E13" i="7" l="1"/>
  <c r="D13" i="7"/>
  <c r="E12" i="7"/>
  <c r="D12" i="7"/>
  <c r="E11" i="7"/>
  <c r="D11" i="7"/>
  <c r="E8" i="7"/>
  <c r="D8" i="7"/>
  <c r="E7" i="7"/>
  <c r="D7" i="7"/>
  <c r="E6" i="7"/>
  <c r="D6" i="7"/>
  <c r="E13" i="6"/>
  <c r="D13" i="6"/>
  <c r="E12" i="6"/>
  <c r="D12" i="6"/>
  <c r="E11" i="6"/>
  <c r="D11" i="6"/>
  <c r="E8" i="6"/>
  <c r="D8" i="6"/>
  <c r="E7" i="6"/>
  <c r="D7" i="6"/>
  <c r="E6" i="6"/>
  <c r="D6" i="6"/>
  <c r="E13" i="4"/>
  <c r="D13" i="4"/>
  <c r="E12" i="4"/>
  <c r="D12" i="4"/>
  <c r="E11" i="4"/>
  <c r="D11" i="4"/>
  <c r="E8" i="4"/>
  <c r="D8" i="4"/>
  <c r="E7" i="4"/>
  <c r="D7" i="4"/>
  <c r="E6" i="4"/>
  <c r="D6" i="4"/>
  <c r="E12" i="3"/>
  <c r="D12" i="3"/>
  <c r="E11" i="3"/>
  <c r="D11" i="3"/>
  <c r="E10" i="3"/>
  <c r="D10" i="3"/>
  <c r="E7" i="3"/>
  <c r="D7" i="3"/>
  <c r="E6" i="3"/>
  <c r="D6" i="3"/>
  <c r="E5" i="3"/>
  <c r="D5" i="3"/>
  <c r="E1" i="4" l="1"/>
</calcChain>
</file>

<file path=xl/sharedStrings.xml><?xml version="1.0" encoding="utf-8"?>
<sst xmlns="http://schemas.openxmlformats.org/spreadsheetml/2006/main" count="369" uniqueCount="67">
  <si>
    <t>Alle forsyningsområder</t>
  </si>
  <si>
    <t>Bakteriologisk drikkevannskvalitet</t>
  </si>
  <si>
    <t>Parameter</t>
  </si>
  <si>
    <t>Antall analyser</t>
  </si>
  <si>
    <t>Antall godkjente</t>
  </si>
  <si>
    <t>E.Coli (ant/100 ml)</t>
  </si>
  <si>
    <t>Intestinale enterokokker (ant/100 ml)</t>
  </si>
  <si>
    <t>Koliforme bakterier (ant/100 ml)</t>
  </si>
  <si>
    <t>Fysisk-/kjemisk drikkevannskvalitet</t>
  </si>
  <si>
    <t>Grenseverdi</t>
  </si>
  <si>
    <t>Resultat gjennomsnitt</t>
  </si>
  <si>
    <t>Farge (mg Pt/l)</t>
  </si>
  <si>
    <t>Turbiditet (FNU)</t>
  </si>
  <si>
    <t>Surhetsgrad (pH)</t>
  </si>
  <si>
    <t>Sted</t>
  </si>
  <si>
    <t>Dato</t>
  </si>
  <si>
    <t>Vannbehandlingsanlegg</t>
  </si>
  <si>
    <t>pH</t>
  </si>
  <si>
    <t>Turbiditet</t>
  </si>
  <si>
    <t>Fargetall</t>
  </si>
  <si>
    <t>Koliforme bakterier</t>
  </si>
  <si>
    <t xml:space="preserve">E.Coli </t>
  </si>
  <si>
    <t>Intestinale enterokokker</t>
  </si>
  <si>
    <t>Tiltaksgrense</t>
  </si>
  <si>
    <t>Ingen unormal endring</t>
  </si>
  <si>
    <t>Oppsummering vannkvalitet Bjørnafjorden kommune</t>
  </si>
  <si>
    <t>6,5 - 9,5</t>
  </si>
  <si>
    <t xml:space="preserve">Merknad     </t>
  </si>
  <si>
    <t>Vba: 1, Nett: Akseptabel for abb.</t>
  </si>
  <si>
    <t>-</t>
  </si>
  <si>
    <t>Surhet</t>
  </si>
  <si>
    <t>FNU</t>
  </si>
  <si>
    <t>mg Pt/l</t>
  </si>
  <si>
    <t>ant/100 ml</t>
  </si>
  <si>
    <t>Oppsummering vannkvalitet Skjelbreid VBA</t>
  </si>
  <si>
    <t>Oppsummering vannkvalitet Helland VBA</t>
  </si>
  <si>
    <t>Oppsummering vannkvalitet Holmefjord VBA</t>
  </si>
  <si>
    <t>Oppsummering vannkvalitet Søvik VBA</t>
  </si>
  <si>
    <t>Oppsummering vannkvalitet Os VBA</t>
  </si>
  <si>
    <t>Merknad</t>
  </si>
  <si>
    <t xml:space="preserve">Merknad: </t>
  </si>
  <si>
    <t>Akseptabel for abb. (anbefalt ≤20)</t>
  </si>
  <si>
    <t>April 2023</t>
  </si>
  <si>
    <t>Os vba, rentvann</t>
  </si>
  <si>
    <t>Varåsen basseng, ut</t>
  </si>
  <si>
    <t>Os helsestasjon</t>
  </si>
  <si>
    <t>Luranetunet</t>
  </si>
  <si>
    <t>Bjørnen basseng</t>
  </si>
  <si>
    <t>Sundøy (Triton)</t>
  </si>
  <si>
    <t>Søre Øyane skule</t>
  </si>
  <si>
    <t>Hagavik kysthospital</t>
  </si>
  <si>
    <t>Askvik basseng</t>
  </si>
  <si>
    <t>Tømmernes bro</t>
  </si>
  <si>
    <t>Lysekloster barnehage</t>
  </si>
  <si>
    <t>Fusa Mekaniske</t>
  </si>
  <si>
    <t>Stallabråtet bas</t>
  </si>
  <si>
    <t>Hovdalia pst</t>
  </si>
  <si>
    <t>Hovden bas</t>
  </si>
  <si>
    <t>Holmefjord vba, rentvann</t>
  </si>
  <si>
    <t>Endelausmarka</t>
  </si>
  <si>
    <t>Hegglandsdalen endeledning</t>
  </si>
  <si>
    <t>Os</t>
  </si>
  <si>
    <t>Søvik</t>
  </si>
  <si>
    <t>Helland</t>
  </si>
  <si>
    <t>Skjelbreid</t>
  </si>
  <si>
    <t>Holmefjord</t>
  </si>
  <si>
    <r>
      <t xml:space="preserve">Merknad:   </t>
    </r>
    <r>
      <rPr>
        <sz val="12"/>
        <rFont val="Calibri"/>
        <family val="2"/>
        <scheme val="minor"/>
      </rPr>
      <t>1) pH over tiltaksgrense i Endelausmarka og på Hegglandsdalen endeledning. Ledningene har lavt forbruk og står konstant med litt uttapping for å avhjelpe noe.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</si>
</sst>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quotePrefix="1" applyFont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/>
    <xf numFmtId="0" fontId="6" fillId="2" borderId="0" xfId="0" applyFont="1" applyFill="1"/>
    <xf numFmtId="0" fontId="1" fillId="2" borderId="0" xfId="0" applyFont="1" applyFill="1"/>
    <xf numFmtId="0" fontId="11" fillId="2" borderId="0" xfId="0" applyFont="1" applyFill="1"/>
    <xf numFmtId="49" fontId="6" fillId="2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Border="1"/>
    <xf numFmtId="0" fontId="3" fillId="0" borderId="1" xfId="0" applyFont="1" applyBorder="1"/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65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/>
    <xf numFmtId="0" fontId="8" fillId="0" borderId="0" xfId="0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8" fillId="0" borderId="0" xfId="0" applyFont="1" applyFill="1" applyBorder="1"/>
    <xf numFmtId="0" fontId="12" fillId="0" borderId="0" xfId="0" applyFon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2"/>
  <sheetViews>
    <sheetView tabSelected="1" zoomScaleNormal="100" workbookViewId="0">
      <selection activeCell="A16" sqref="A16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ht="23.25" x14ac:dyDescent="0.35">
      <c r="A1" s="14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s="12" customFormat="1" ht="27.75" customHeight="1" x14ac:dyDescent="0.35">
      <c r="A3" s="1" t="s">
        <v>0</v>
      </c>
      <c r="B3" s="2"/>
      <c r="C3" s="2"/>
      <c r="D3" s="2"/>
      <c r="E3" s="53" t="s">
        <v>42</v>
      </c>
      <c r="F3" s="3"/>
      <c r="G3" s="3"/>
    </row>
    <row r="4" spans="1:11" ht="21" x14ac:dyDescent="0.35">
      <c r="A4" s="16"/>
      <c r="B4" s="17"/>
      <c r="C4" s="17"/>
      <c r="D4" s="18"/>
      <c r="E4" s="19"/>
      <c r="F4" s="20"/>
      <c r="G4" s="3"/>
      <c r="H4" s="12"/>
      <c r="I4" s="12"/>
      <c r="J4" s="12"/>
      <c r="K4" s="12"/>
    </row>
    <row r="5" spans="1:11" ht="21" customHeight="1" x14ac:dyDescent="0.25">
      <c r="A5" s="31" t="s">
        <v>1</v>
      </c>
      <c r="B5" s="32"/>
      <c r="C5" s="32"/>
      <c r="D5" s="32"/>
      <c r="E5" s="32"/>
      <c r="F5" s="4"/>
      <c r="G5" s="4"/>
      <c r="H5" s="12"/>
      <c r="I5" s="12"/>
      <c r="J5" s="12"/>
      <c r="K5" s="12"/>
    </row>
    <row r="6" spans="1:11" ht="34.5" customHeight="1" x14ac:dyDescent="0.25">
      <c r="A6" s="33" t="s">
        <v>2</v>
      </c>
      <c r="B6" s="34" t="s">
        <v>9</v>
      </c>
      <c r="C6" s="34" t="s">
        <v>23</v>
      </c>
      <c r="D6" s="35" t="s">
        <v>3</v>
      </c>
      <c r="E6" s="35" t="s">
        <v>4</v>
      </c>
      <c r="F6" s="4"/>
      <c r="G6" s="4"/>
      <c r="H6" s="12"/>
      <c r="I6" s="12"/>
      <c r="J6" s="12"/>
      <c r="K6" s="12"/>
    </row>
    <row r="7" spans="1:11" ht="21" customHeight="1" x14ac:dyDescent="0.25">
      <c r="A7" s="5" t="s">
        <v>5</v>
      </c>
      <c r="B7" s="6">
        <v>0</v>
      </c>
      <c r="C7" s="55" t="s">
        <v>29</v>
      </c>
      <c r="D7" s="6">
        <f>COUNT(H21:H72)</f>
        <v>33</v>
      </c>
      <c r="E7" s="6">
        <f>COUNTIF(H21:H72,"=0")</f>
        <v>33</v>
      </c>
      <c r="F7" s="4"/>
      <c r="G7" s="4"/>
      <c r="H7" s="12"/>
      <c r="I7" s="12"/>
      <c r="J7" s="37"/>
      <c r="K7" s="12"/>
    </row>
    <row r="8" spans="1:11" ht="21" customHeight="1" x14ac:dyDescent="0.25">
      <c r="A8" s="5" t="s">
        <v>6</v>
      </c>
      <c r="B8" s="6">
        <v>0</v>
      </c>
      <c r="C8" s="55" t="s">
        <v>29</v>
      </c>
      <c r="D8" s="6">
        <f>COUNT(I21:I72)</f>
        <v>33</v>
      </c>
      <c r="E8" s="6">
        <f>COUNTIF(I21:I72,"=0")</f>
        <v>33</v>
      </c>
      <c r="F8" s="4"/>
      <c r="G8" s="4"/>
      <c r="H8" s="12"/>
      <c r="I8" s="12"/>
      <c r="J8" s="38"/>
      <c r="K8" s="12"/>
    </row>
    <row r="9" spans="1:11" ht="21" customHeight="1" x14ac:dyDescent="0.25">
      <c r="A9" s="28" t="s">
        <v>7</v>
      </c>
      <c r="B9" s="56" t="s">
        <v>29</v>
      </c>
      <c r="C9" s="7">
        <v>0</v>
      </c>
      <c r="D9" s="7">
        <f>COUNT(G21:G72)</f>
        <v>33</v>
      </c>
      <c r="E9" s="7">
        <f>COUNTIF(G21:G72,"=0")</f>
        <v>33</v>
      </c>
      <c r="F9" s="4"/>
      <c r="G9" s="4"/>
      <c r="H9" s="12"/>
      <c r="I9" s="12"/>
      <c r="J9" s="39"/>
      <c r="K9" s="12"/>
    </row>
    <row r="10" spans="1:11" ht="21" customHeight="1" x14ac:dyDescent="0.25">
      <c r="A10" s="31" t="s">
        <v>8</v>
      </c>
      <c r="B10" s="35"/>
      <c r="C10" s="35"/>
      <c r="D10" s="35"/>
      <c r="E10" s="35"/>
      <c r="F10" s="4"/>
      <c r="G10" s="4"/>
      <c r="H10" s="12"/>
      <c r="I10" s="12"/>
      <c r="J10" s="12"/>
      <c r="K10" s="12"/>
    </row>
    <row r="11" spans="1:11" ht="32.25" customHeight="1" x14ac:dyDescent="0.25">
      <c r="A11" s="33" t="s">
        <v>2</v>
      </c>
      <c r="B11" s="34" t="s">
        <v>9</v>
      </c>
      <c r="C11" s="34" t="s">
        <v>23</v>
      </c>
      <c r="D11" s="35" t="s">
        <v>3</v>
      </c>
      <c r="E11" s="36" t="s">
        <v>10</v>
      </c>
      <c r="F11" s="21"/>
      <c r="G11" s="4"/>
      <c r="H11" s="12"/>
      <c r="I11" s="12"/>
      <c r="J11" s="12"/>
      <c r="K11" s="12"/>
    </row>
    <row r="12" spans="1:11" ht="31.5" x14ac:dyDescent="0.25">
      <c r="A12" s="5" t="s">
        <v>11</v>
      </c>
      <c r="B12" s="6" t="s">
        <v>41</v>
      </c>
      <c r="C12" s="6" t="s">
        <v>24</v>
      </c>
      <c r="D12" s="6">
        <f>COUNT(F21:F72)</f>
        <v>33</v>
      </c>
      <c r="E12" s="8">
        <f>AVERAGE(F21:F72)</f>
        <v>4.1363636363636367</v>
      </c>
      <c r="F12" s="4"/>
      <c r="G12" s="4"/>
      <c r="H12" s="12"/>
      <c r="I12" s="12"/>
      <c r="J12" s="12"/>
      <c r="K12" s="12"/>
    </row>
    <row r="13" spans="1:11" ht="31.5" x14ac:dyDescent="0.25">
      <c r="A13" s="9" t="s">
        <v>12</v>
      </c>
      <c r="B13" s="6" t="s">
        <v>28</v>
      </c>
      <c r="C13" s="6" t="s">
        <v>24</v>
      </c>
      <c r="D13" s="6">
        <f>COUNT(E21:E72)</f>
        <v>33</v>
      </c>
      <c r="E13" s="8">
        <f>AVERAGE(E21:E72)</f>
        <v>0.16454545454545455</v>
      </c>
      <c r="F13" s="4"/>
      <c r="G13" s="4"/>
      <c r="H13" s="12"/>
      <c r="I13" s="12"/>
      <c r="J13" s="12"/>
      <c r="K13" s="12"/>
    </row>
    <row r="14" spans="1:11" ht="15.75" x14ac:dyDescent="0.25">
      <c r="A14" s="10" t="s">
        <v>13</v>
      </c>
      <c r="B14" s="73" t="s">
        <v>29</v>
      </c>
      <c r="C14" s="11" t="s">
        <v>26</v>
      </c>
      <c r="D14" s="7">
        <f>COUNT(D21:D72)</f>
        <v>33</v>
      </c>
      <c r="E14" s="13">
        <f>AVERAGE(D21:D72)</f>
        <v>7.6030303030303052</v>
      </c>
      <c r="F14" s="4"/>
      <c r="G14" s="4"/>
      <c r="H14" s="12"/>
      <c r="I14" s="12"/>
      <c r="J14" s="12"/>
      <c r="K14" s="12"/>
    </row>
    <row r="15" spans="1:11" ht="21" customHeight="1" x14ac:dyDescent="0.25">
      <c r="A15" s="52" t="s">
        <v>40</v>
      </c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54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ht="15.75" x14ac:dyDescent="0.25">
      <c r="A17" s="39"/>
      <c r="B17" s="4"/>
      <c r="C17" s="29"/>
      <c r="D17" s="29"/>
      <c r="E17" s="30"/>
      <c r="F17" s="22"/>
      <c r="G17" s="22"/>
      <c r="H17" s="22"/>
      <c r="I17" s="4"/>
      <c r="J17" s="12"/>
      <c r="K17" s="12"/>
    </row>
    <row r="18" spans="1:12" x14ac:dyDescent="0.25">
      <c r="A18" s="4"/>
      <c r="B18" s="4"/>
      <c r="C18" s="4"/>
      <c r="D18" s="4"/>
      <c r="E18" s="23"/>
      <c r="F18" s="23"/>
      <c r="G18" s="23"/>
      <c r="H18" s="23"/>
      <c r="I18" s="4"/>
      <c r="J18" s="12"/>
      <c r="K18" s="12"/>
    </row>
    <row r="19" spans="1:12" x14ac:dyDescent="0.25">
      <c r="A19" s="57" t="s">
        <v>14</v>
      </c>
      <c r="B19" s="58" t="s">
        <v>15</v>
      </c>
      <c r="C19" s="57" t="s">
        <v>16</v>
      </c>
      <c r="D19" s="58" t="s">
        <v>30</v>
      </c>
      <c r="E19" s="58" t="s">
        <v>18</v>
      </c>
      <c r="F19" s="58" t="s">
        <v>19</v>
      </c>
      <c r="G19" s="58" t="s">
        <v>20</v>
      </c>
      <c r="H19" s="58" t="s">
        <v>21</v>
      </c>
      <c r="I19" s="58" t="s">
        <v>22</v>
      </c>
      <c r="J19" s="12"/>
      <c r="K19" s="12"/>
    </row>
    <row r="20" spans="1:12" x14ac:dyDescent="0.25">
      <c r="A20" s="59"/>
      <c r="B20" s="60"/>
      <c r="C20" s="61"/>
      <c r="D20" s="62" t="s">
        <v>17</v>
      </c>
      <c r="E20" s="62" t="s">
        <v>31</v>
      </c>
      <c r="F20" s="62" t="s">
        <v>32</v>
      </c>
      <c r="G20" s="62" t="s">
        <v>33</v>
      </c>
      <c r="H20" s="62" t="s">
        <v>33</v>
      </c>
      <c r="I20" s="62" t="s">
        <v>33</v>
      </c>
      <c r="J20" s="12"/>
      <c r="K20" s="12"/>
    </row>
    <row r="21" spans="1:12" s="78" customFormat="1" x14ac:dyDescent="0.25">
      <c r="A21" s="74" t="s">
        <v>43</v>
      </c>
      <c r="B21" s="75">
        <v>45019</v>
      </c>
      <c r="C21" s="76" t="s">
        <v>61</v>
      </c>
      <c r="D21" s="89">
        <v>7.1</v>
      </c>
      <c r="E21" s="77">
        <v>0.13</v>
      </c>
      <c r="F21" s="77">
        <v>2.5</v>
      </c>
      <c r="G21" s="77">
        <v>0</v>
      </c>
      <c r="H21" s="77">
        <v>0</v>
      </c>
      <c r="I21" s="77">
        <v>0</v>
      </c>
    </row>
    <row r="22" spans="1:12" s="78" customFormat="1" x14ac:dyDescent="0.25">
      <c r="A22" s="74"/>
      <c r="B22" s="75">
        <v>45027</v>
      </c>
      <c r="C22" s="76" t="s">
        <v>61</v>
      </c>
      <c r="D22" s="89">
        <v>7.1</v>
      </c>
      <c r="E22" s="77">
        <v>0.15</v>
      </c>
      <c r="F22" s="77">
        <v>2.5</v>
      </c>
      <c r="G22" s="77">
        <v>0</v>
      </c>
      <c r="H22" s="77">
        <v>0</v>
      </c>
      <c r="I22" s="77">
        <v>0</v>
      </c>
    </row>
    <row r="23" spans="1:12" s="78" customFormat="1" x14ac:dyDescent="0.25">
      <c r="A23" s="74"/>
      <c r="B23" s="75">
        <v>45034</v>
      </c>
      <c r="C23" s="76" t="s">
        <v>61</v>
      </c>
      <c r="D23" s="89">
        <v>7.2</v>
      </c>
      <c r="E23" s="77">
        <v>0.12</v>
      </c>
      <c r="F23" s="77">
        <v>2.5</v>
      </c>
      <c r="G23" s="77">
        <v>0</v>
      </c>
      <c r="H23" s="77">
        <v>0</v>
      </c>
      <c r="I23" s="77">
        <v>0</v>
      </c>
    </row>
    <row r="24" spans="1:12" s="78" customFormat="1" x14ac:dyDescent="0.25">
      <c r="A24" s="79"/>
      <c r="B24" s="80">
        <v>45041</v>
      </c>
      <c r="C24" s="76" t="s">
        <v>61</v>
      </c>
      <c r="D24" s="90">
        <v>7.2</v>
      </c>
      <c r="E24" s="81">
        <v>0.13</v>
      </c>
      <c r="F24" s="81">
        <v>2.5</v>
      </c>
      <c r="G24" s="81">
        <v>0</v>
      </c>
      <c r="H24" s="81">
        <v>0</v>
      </c>
      <c r="I24" s="81">
        <v>0</v>
      </c>
      <c r="J24" s="82"/>
      <c r="K24" s="82"/>
      <c r="L24" s="82"/>
    </row>
    <row r="25" spans="1:12" s="78" customFormat="1" x14ac:dyDescent="0.25">
      <c r="A25" s="79" t="s">
        <v>44</v>
      </c>
      <c r="B25" s="80">
        <v>45019</v>
      </c>
      <c r="C25" s="76" t="s">
        <v>61</v>
      </c>
      <c r="D25" s="90">
        <v>7.2</v>
      </c>
      <c r="E25" s="81">
        <v>0.16</v>
      </c>
      <c r="F25" s="81">
        <v>2.5</v>
      </c>
      <c r="G25" s="81">
        <v>0</v>
      </c>
      <c r="H25" s="81">
        <v>0</v>
      </c>
      <c r="I25" s="81">
        <v>0</v>
      </c>
      <c r="J25" s="82"/>
      <c r="K25" s="82"/>
      <c r="L25" s="82"/>
    </row>
    <row r="26" spans="1:12" s="78" customFormat="1" x14ac:dyDescent="0.25">
      <c r="A26" s="79"/>
      <c r="B26" s="80">
        <v>45034</v>
      </c>
      <c r="C26" s="76" t="s">
        <v>61</v>
      </c>
      <c r="D26" s="90">
        <v>7.2</v>
      </c>
      <c r="E26" s="81">
        <v>0.11</v>
      </c>
      <c r="F26" s="81">
        <v>2.5</v>
      </c>
      <c r="G26" s="81">
        <v>0</v>
      </c>
      <c r="H26" s="81">
        <v>0</v>
      </c>
      <c r="I26" s="81">
        <v>0</v>
      </c>
      <c r="J26" s="82"/>
      <c r="K26" s="82"/>
      <c r="L26" s="82"/>
    </row>
    <row r="27" spans="1:12" s="78" customFormat="1" x14ac:dyDescent="0.25">
      <c r="A27" s="79" t="s">
        <v>45</v>
      </c>
      <c r="B27" s="80">
        <v>45019</v>
      </c>
      <c r="C27" s="76" t="s">
        <v>61</v>
      </c>
      <c r="D27" s="90">
        <v>7.3</v>
      </c>
      <c r="E27" s="81">
        <v>0.12</v>
      </c>
      <c r="F27" s="81">
        <v>2.5</v>
      </c>
      <c r="G27" s="81">
        <v>0</v>
      </c>
      <c r="H27" s="81">
        <v>0</v>
      </c>
      <c r="I27" s="81">
        <v>0</v>
      </c>
      <c r="J27" s="82"/>
      <c r="K27" s="82"/>
      <c r="L27" s="82"/>
    </row>
    <row r="28" spans="1:12" s="78" customFormat="1" x14ac:dyDescent="0.25">
      <c r="A28" s="79"/>
      <c r="B28" s="80">
        <v>45027</v>
      </c>
      <c r="C28" s="76" t="s">
        <v>61</v>
      </c>
      <c r="D28" s="90">
        <v>7.4</v>
      </c>
      <c r="E28" s="81">
        <v>0.13</v>
      </c>
      <c r="F28" s="81">
        <v>2.5</v>
      </c>
      <c r="G28" s="81">
        <v>0</v>
      </c>
      <c r="H28" s="81">
        <v>0</v>
      </c>
      <c r="I28" s="81">
        <v>0</v>
      </c>
      <c r="J28" s="82"/>
      <c r="K28" s="82"/>
      <c r="L28" s="82"/>
    </row>
    <row r="29" spans="1:12" s="78" customFormat="1" x14ac:dyDescent="0.25">
      <c r="A29" s="79"/>
      <c r="B29" s="80">
        <v>45034</v>
      </c>
      <c r="C29" s="76" t="s">
        <v>61</v>
      </c>
      <c r="D29" s="90">
        <v>7.4</v>
      </c>
      <c r="E29" s="81">
        <v>0.14000000000000001</v>
      </c>
      <c r="F29" s="81">
        <v>2.5</v>
      </c>
      <c r="G29" s="81">
        <v>0</v>
      </c>
      <c r="H29" s="81">
        <v>0</v>
      </c>
      <c r="I29" s="81">
        <v>0</v>
      </c>
      <c r="J29" s="82"/>
      <c r="K29" s="82"/>
      <c r="L29" s="82"/>
    </row>
    <row r="30" spans="1:12" s="78" customFormat="1" x14ac:dyDescent="0.25">
      <c r="A30" s="79"/>
      <c r="B30" s="80">
        <v>45041</v>
      </c>
      <c r="C30" s="76" t="s">
        <v>61</v>
      </c>
      <c r="D30" s="90">
        <v>7.4</v>
      </c>
      <c r="E30" s="81">
        <v>0.12</v>
      </c>
      <c r="F30" s="81">
        <v>2.5</v>
      </c>
      <c r="G30" s="81">
        <v>0</v>
      </c>
      <c r="H30" s="81">
        <v>0</v>
      </c>
      <c r="I30" s="81">
        <v>0</v>
      </c>
      <c r="J30" s="82"/>
      <c r="K30" s="82"/>
      <c r="L30" s="82"/>
    </row>
    <row r="31" spans="1:12" s="84" customFormat="1" x14ac:dyDescent="0.25">
      <c r="A31" s="83" t="s">
        <v>59</v>
      </c>
      <c r="B31" s="80">
        <v>45019</v>
      </c>
      <c r="C31" s="76" t="s">
        <v>61</v>
      </c>
      <c r="D31" s="91">
        <v>9.6999999999999993</v>
      </c>
      <c r="E31" s="86">
        <v>0.14000000000000001</v>
      </c>
      <c r="F31" s="86">
        <v>2.5</v>
      </c>
      <c r="G31" s="86">
        <v>0</v>
      </c>
      <c r="H31" s="86">
        <v>0</v>
      </c>
      <c r="I31" s="86">
        <v>0</v>
      </c>
    </row>
    <row r="32" spans="1:12" s="84" customFormat="1" x14ac:dyDescent="0.25">
      <c r="A32" s="83"/>
      <c r="B32" s="80">
        <v>45034</v>
      </c>
      <c r="C32" s="76" t="s">
        <v>61</v>
      </c>
      <c r="D32" s="91">
        <v>9.8000000000000007</v>
      </c>
      <c r="E32" s="86">
        <v>0.13</v>
      </c>
      <c r="F32" s="86">
        <v>2.5</v>
      </c>
      <c r="G32" s="86">
        <v>0</v>
      </c>
      <c r="H32" s="86">
        <v>0</v>
      </c>
      <c r="I32" s="86">
        <v>0</v>
      </c>
    </row>
    <row r="33" spans="1:12" s="78" customFormat="1" x14ac:dyDescent="0.25">
      <c r="A33" s="79" t="s">
        <v>46</v>
      </c>
      <c r="B33" s="80">
        <v>45027</v>
      </c>
      <c r="C33" s="76" t="s">
        <v>61</v>
      </c>
      <c r="D33" s="90">
        <v>7.4</v>
      </c>
      <c r="E33" s="81">
        <v>0.14000000000000001</v>
      </c>
      <c r="F33" s="81">
        <v>2.5</v>
      </c>
      <c r="G33" s="81">
        <v>0</v>
      </c>
      <c r="H33" s="81">
        <v>0</v>
      </c>
      <c r="I33" s="81">
        <v>0</v>
      </c>
      <c r="J33" s="82"/>
      <c r="K33" s="82"/>
      <c r="L33" s="82"/>
    </row>
    <row r="34" spans="1:12" s="78" customFormat="1" x14ac:dyDescent="0.25">
      <c r="A34" s="79" t="s">
        <v>47</v>
      </c>
      <c r="B34" s="80">
        <v>45027</v>
      </c>
      <c r="C34" s="76" t="s">
        <v>61</v>
      </c>
      <c r="D34" s="90">
        <v>7.5</v>
      </c>
      <c r="E34" s="81">
        <v>0.12</v>
      </c>
      <c r="F34" s="81">
        <v>2.5</v>
      </c>
      <c r="G34" s="81">
        <v>0</v>
      </c>
      <c r="H34" s="81">
        <v>0</v>
      </c>
      <c r="I34" s="81">
        <v>0</v>
      </c>
      <c r="J34" s="82"/>
      <c r="K34" s="82"/>
      <c r="L34" s="82"/>
    </row>
    <row r="35" spans="1:12" s="78" customFormat="1" x14ac:dyDescent="0.25">
      <c r="A35" s="79" t="s">
        <v>48</v>
      </c>
      <c r="B35" s="80">
        <v>45019</v>
      </c>
      <c r="C35" s="76" t="s">
        <v>61</v>
      </c>
      <c r="D35" s="90">
        <v>7.4</v>
      </c>
      <c r="E35" s="81">
        <v>0.11</v>
      </c>
      <c r="F35" s="81">
        <v>2.5</v>
      </c>
      <c r="G35" s="81">
        <v>0</v>
      </c>
      <c r="H35" s="81">
        <v>0</v>
      </c>
      <c r="I35" s="81">
        <v>0</v>
      </c>
      <c r="J35" s="82"/>
      <c r="K35" s="82"/>
      <c r="L35" s="82"/>
    </row>
    <row r="36" spans="1:12" s="78" customFormat="1" x14ac:dyDescent="0.25">
      <c r="A36" s="79"/>
      <c r="B36" s="80">
        <v>45034</v>
      </c>
      <c r="C36" s="76" t="s">
        <v>61</v>
      </c>
      <c r="D36" s="90">
        <v>7.4</v>
      </c>
      <c r="E36" s="81">
        <v>0.12</v>
      </c>
      <c r="F36" s="81">
        <v>2.5</v>
      </c>
      <c r="G36" s="81">
        <v>0</v>
      </c>
      <c r="H36" s="81">
        <v>0</v>
      </c>
      <c r="I36" s="81">
        <v>0</v>
      </c>
      <c r="J36" s="82"/>
      <c r="K36" s="82"/>
      <c r="L36" s="82"/>
    </row>
    <row r="37" spans="1:12" s="78" customFormat="1" x14ac:dyDescent="0.25">
      <c r="A37" s="79" t="s">
        <v>49</v>
      </c>
      <c r="B37" s="80">
        <v>45041</v>
      </c>
      <c r="C37" s="76" t="s">
        <v>61</v>
      </c>
      <c r="D37" s="90">
        <v>9</v>
      </c>
      <c r="E37" s="81">
        <v>0.13</v>
      </c>
      <c r="F37" s="81">
        <v>2.5</v>
      </c>
      <c r="G37" s="81">
        <v>0</v>
      </c>
      <c r="H37" s="81">
        <v>0</v>
      </c>
      <c r="I37" s="81">
        <v>0</v>
      </c>
      <c r="J37" s="82"/>
      <c r="K37" s="82"/>
      <c r="L37" s="82"/>
    </row>
    <row r="38" spans="1:12" s="78" customFormat="1" x14ac:dyDescent="0.25">
      <c r="A38" s="79" t="s">
        <v>50</v>
      </c>
      <c r="B38" s="80">
        <v>45019</v>
      </c>
      <c r="C38" s="76" t="s">
        <v>61</v>
      </c>
      <c r="D38" s="90">
        <v>7.2</v>
      </c>
      <c r="E38" s="81">
        <v>0.11</v>
      </c>
      <c r="F38" s="81">
        <v>2.5</v>
      </c>
      <c r="G38" s="81">
        <v>0</v>
      </c>
      <c r="H38" s="81">
        <v>0</v>
      </c>
      <c r="I38" s="81">
        <v>0</v>
      </c>
      <c r="J38" s="82"/>
      <c r="K38" s="82"/>
      <c r="L38" s="82"/>
    </row>
    <row r="39" spans="1:12" s="78" customFormat="1" x14ac:dyDescent="0.25">
      <c r="A39" s="83"/>
      <c r="B39" s="80">
        <v>45027</v>
      </c>
      <c r="C39" s="76" t="s">
        <v>61</v>
      </c>
      <c r="D39" s="90">
        <v>7.3</v>
      </c>
      <c r="E39" s="81">
        <v>0.11</v>
      </c>
      <c r="F39" s="81">
        <v>2.5</v>
      </c>
      <c r="G39" s="81">
        <v>0</v>
      </c>
      <c r="H39" s="81">
        <v>0</v>
      </c>
      <c r="I39" s="81">
        <v>0</v>
      </c>
      <c r="J39" s="82"/>
      <c r="K39" s="82"/>
      <c r="L39" s="82"/>
    </row>
    <row r="40" spans="1:12" s="78" customFormat="1" x14ac:dyDescent="0.25">
      <c r="A40" s="83"/>
      <c r="B40" s="80">
        <v>45034</v>
      </c>
      <c r="C40" s="76" t="s">
        <v>61</v>
      </c>
      <c r="D40" s="90">
        <v>7.3</v>
      </c>
      <c r="E40" s="81">
        <v>0.13</v>
      </c>
      <c r="F40" s="81">
        <v>2.5</v>
      </c>
      <c r="G40" s="81">
        <v>0</v>
      </c>
      <c r="H40" s="81">
        <v>0</v>
      </c>
      <c r="I40" s="81">
        <v>0</v>
      </c>
      <c r="J40" s="82"/>
      <c r="K40" s="82"/>
      <c r="L40" s="82"/>
    </row>
    <row r="41" spans="1:12" s="78" customFormat="1" x14ac:dyDescent="0.25">
      <c r="A41" s="83"/>
      <c r="B41" s="80">
        <v>45041</v>
      </c>
      <c r="C41" s="76" t="s">
        <v>61</v>
      </c>
      <c r="D41" s="90">
        <v>7.3</v>
      </c>
      <c r="E41" s="92">
        <v>0.1</v>
      </c>
      <c r="F41" s="81">
        <v>2.5</v>
      </c>
      <c r="G41" s="81">
        <v>0</v>
      </c>
      <c r="H41" s="81">
        <v>0</v>
      </c>
      <c r="I41" s="81">
        <v>0</v>
      </c>
      <c r="J41" s="82"/>
      <c r="K41" s="82"/>
      <c r="L41" s="82"/>
    </row>
    <row r="42" spans="1:12" s="78" customFormat="1" x14ac:dyDescent="0.25">
      <c r="A42" s="83" t="s">
        <v>51</v>
      </c>
      <c r="B42" s="80">
        <v>45019</v>
      </c>
      <c r="C42" s="76" t="s">
        <v>61</v>
      </c>
      <c r="D42" s="90">
        <v>7.3</v>
      </c>
      <c r="E42" s="81">
        <v>0.53</v>
      </c>
      <c r="F42" s="81">
        <v>2.5</v>
      </c>
      <c r="G42" s="81">
        <v>0</v>
      </c>
      <c r="H42" s="81">
        <v>0</v>
      </c>
      <c r="I42" s="81">
        <v>0</v>
      </c>
      <c r="J42" s="82"/>
      <c r="K42" s="82"/>
      <c r="L42" s="82"/>
    </row>
    <row r="43" spans="1:12" s="78" customFormat="1" x14ac:dyDescent="0.25">
      <c r="A43" s="83" t="s">
        <v>52</v>
      </c>
      <c r="B43" s="80">
        <v>45041</v>
      </c>
      <c r="C43" s="76" t="s">
        <v>61</v>
      </c>
      <c r="D43" s="90">
        <v>7.3</v>
      </c>
      <c r="E43" s="81">
        <v>0.31</v>
      </c>
      <c r="F43" s="81">
        <v>2.5</v>
      </c>
      <c r="G43" s="81">
        <v>0</v>
      </c>
      <c r="H43" s="81">
        <v>0</v>
      </c>
      <c r="I43" s="81">
        <v>0</v>
      </c>
      <c r="J43" s="82"/>
      <c r="K43" s="82"/>
      <c r="L43" s="82"/>
    </row>
    <row r="44" spans="1:12" s="84" customFormat="1" x14ac:dyDescent="0.25">
      <c r="A44" s="83" t="s">
        <v>60</v>
      </c>
      <c r="B44" s="80">
        <v>45041</v>
      </c>
      <c r="C44" s="76" t="s">
        <v>61</v>
      </c>
      <c r="D44" s="91">
        <v>9.6999999999999993</v>
      </c>
      <c r="E44" s="86">
        <v>0.54</v>
      </c>
      <c r="F44" s="86">
        <v>2.5</v>
      </c>
      <c r="G44" s="86">
        <v>0</v>
      </c>
      <c r="H44" s="86">
        <v>0</v>
      </c>
      <c r="I44" s="86">
        <v>0</v>
      </c>
    </row>
    <row r="45" spans="1:12" s="78" customFormat="1" x14ac:dyDescent="0.25">
      <c r="A45" s="83" t="s">
        <v>53</v>
      </c>
      <c r="B45" s="80">
        <v>45019</v>
      </c>
      <c r="C45" s="76" t="s">
        <v>62</v>
      </c>
      <c r="D45" s="90">
        <v>7.1</v>
      </c>
      <c r="E45" s="81">
        <v>0.24</v>
      </c>
      <c r="F45" s="81">
        <v>16</v>
      </c>
      <c r="G45" s="81">
        <v>0</v>
      </c>
      <c r="H45" s="81">
        <v>0</v>
      </c>
      <c r="I45" s="81">
        <v>0</v>
      </c>
      <c r="J45" s="82"/>
      <c r="K45" s="82"/>
      <c r="L45" s="82"/>
    </row>
    <row r="46" spans="1:12" s="84" customFormat="1" x14ac:dyDescent="0.25">
      <c r="A46" s="83"/>
      <c r="B46" s="80">
        <v>45027</v>
      </c>
      <c r="C46" s="76" t="s">
        <v>62</v>
      </c>
      <c r="D46" s="90">
        <v>6.8</v>
      </c>
      <c r="E46" s="81">
        <v>0.21</v>
      </c>
      <c r="F46" s="81">
        <v>15</v>
      </c>
      <c r="G46" s="81">
        <v>0</v>
      </c>
      <c r="H46" s="81">
        <v>0</v>
      </c>
      <c r="I46" s="81">
        <v>0</v>
      </c>
      <c r="J46" s="82"/>
      <c r="K46" s="82"/>
      <c r="L46" s="82"/>
    </row>
    <row r="47" spans="1:12" s="84" customFormat="1" x14ac:dyDescent="0.25">
      <c r="A47" s="83"/>
      <c r="B47" s="80">
        <v>45034</v>
      </c>
      <c r="C47" s="76" t="s">
        <v>62</v>
      </c>
      <c r="D47" s="90">
        <v>7.1</v>
      </c>
      <c r="E47" s="81">
        <v>0.27</v>
      </c>
      <c r="F47" s="81">
        <v>16</v>
      </c>
      <c r="G47" s="81">
        <v>0</v>
      </c>
      <c r="H47" s="81">
        <v>0</v>
      </c>
      <c r="I47" s="81">
        <v>0</v>
      </c>
      <c r="J47" s="82"/>
      <c r="K47" s="82"/>
      <c r="L47" s="82"/>
    </row>
    <row r="48" spans="1:12" s="84" customFormat="1" x14ac:dyDescent="0.25">
      <c r="A48" s="83"/>
      <c r="B48" s="80">
        <v>45041</v>
      </c>
      <c r="C48" s="76" t="s">
        <v>62</v>
      </c>
      <c r="D48" s="90">
        <v>7.5</v>
      </c>
      <c r="E48" s="81">
        <v>0.28000000000000003</v>
      </c>
      <c r="F48" s="81">
        <v>17</v>
      </c>
      <c r="G48" s="81">
        <v>0</v>
      </c>
      <c r="H48" s="81">
        <v>0</v>
      </c>
      <c r="I48" s="81">
        <v>0</v>
      </c>
      <c r="J48" s="82"/>
      <c r="K48" s="82"/>
      <c r="L48" s="82"/>
    </row>
    <row r="49" spans="1:12" s="84" customFormat="1" x14ac:dyDescent="0.25">
      <c r="A49" s="83" t="s">
        <v>54</v>
      </c>
      <c r="B49" s="80">
        <v>45019</v>
      </c>
      <c r="C49" s="76" t="s">
        <v>63</v>
      </c>
      <c r="D49" s="90">
        <v>7.2</v>
      </c>
      <c r="E49" s="92">
        <v>0.1</v>
      </c>
      <c r="F49" s="81">
        <v>2.5</v>
      </c>
      <c r="G49" s="81">
        <v>0</v>
      </c>
      <c r="H49" s="81">
        <v>0</v>
      </c>
      <c r="I49" s="81">
        <v>0</v>
      </c>
      <c r="J49" s="82"/>
      <c r="K49" s="82"/>
      <c r="L49" s="82"/>
    </row>
    <row r="50" spans="1:12" s="84" customFormat="1" x14ac:dyDescent="0.25">
      <c r="A50" s="83" t="s">
        <v>55</v>
      </c>
      <c r="B50" s="80">
        <v>45034</v>
      </c>
      <c r="C50" s="76" t="s">
        <v>63</v>
      </c>
      <c r="D50" s="90">
        <v>7.3</v>
      </c>
      <c r="E50" s="81">
        <v>0.05</v>
      </c>
      <c r="F50" s="81">
        <v>2.5</v>
      </c>
      <c r="G50" s="81">
        <v>0</v>
      </c>
      <c r="H50" s="81">
        <v>0</v>
      </c>
      <c r="I50" s="81">
        <v>0</v>
      </c>
      <c r="J50" s="82"/>
      <c r="K50" s="82"/>
      <c r="L50" s="82"/>
    </row>
    <row r="51" spans="1:12" s="84" customFormat="1" x14ac:dyDescent="0.25">
      <c r="A51" s="83" t="s">
        <v>56</v>
      </c>
      <c r="B51" s="80">
        <v>45019</v>
      </c>
      <c r="C51" s="51" t="s">
        <v>64</v>
      </c>
      <c r="D51" s="91">
        <v>7.4</v>
      </c>
      <c r="E51" s="86">
        <v>0.05</v>
      </c>
      <c r="F51" s="86">
        <v>2.5</v>
      </c>
      <c r="G51" s="86">
        <v>0</v>
      </c>
      <c r="H51" s="86">
        <v>0</v>
      </c>
      <c r="I51" s="86">
        <v>0</v>
      </c>
    </row>
    <row r="52" spans="1:12" s="84" customFormat="1" x14ac:dyDescent="0.25">
      <c r="A52" s="87" t="s">
        <v>57</v>
      </c>
      <c r="B52" s="80">
        <v>45034</v>
      </c>
      <c r="C52" s="51" t="s">
        <v>64</v>
      </c>
      <c r="D52" s="91">
        <v>8.4</v>
      </c>
      <c r="E52" s="86">
        <v>0.15</v>
      </c>
      <c r="F52" s="86">
        <v>2.5</v>
      </c>
      <c r="G52" s="86">
        <v>0</v>
      </c>
      <c r="H52" s="86">
        <v>0</v>
      </c>
      <c r="I52" s="86">
        <v>0</v>
      </c>
    </row>
    <row r="53" spans="1:12" s="84" customFormat="1" x14ac:dyDescent="0.25">
      <c r="A53" s="83" t="s">
        <v>58</v>
      </c>
      <c r="B53" s="80">
        <v>45034</v>
      </c>
      <c r="C53" s="51" t="s">
        <v>65</v>
      </c>
      <c r="D53" s="91">
        <v>8</v>
      </c>
      <c r="E53" s="86">
        <v>0.05</v>
      </c>
      <c r="F53" s="86">
        <v>2.5</v>
      </c>
      <c r="G53" s="86">
        <v>0</v>
      </c>
      <c r="H53" s="86">
        <v>0</v>
      </c>
      <c r="I53" s="86">
        <v>0</v>
      </c>
    </row>
    <row r="57" spans="1:12" s="84" customFormat="1" x14ac:dyDescent="0.25">
      <c r="A57" s="83"/>
      <c r="B57" s="80"/>
      <c r="C57" s="85"/>
      <c r="D57" s="86"/>
      <c r="E57" s="86"/>
      <c r="F57" s="86"/>
      <c r="G57" s="86"/>
      <c r="H57" s="86"/>
      <c r="I57" s="86"/>
    </row>
    <row r="58" spans="1:12" s="78" customFormat="1" x14ac:dyDescent="0.25">
      <c r="A58" s="88"/>
    </row>
    <row r="59" spans="1:12" s="78" customFormat="1" x14ac:dyDescent="0.25">
      <c r="A59" s="88"/>
    </row>
    <row r="60" spans="1:12" s="78" customFormat="1" x14ac:dyDescent="0.25">
      <c r="A60" s="88"/>
    </row>
    <row r="61" spans="1:12" s="78" customFormat="1" x14ac:dyDescent="0.25">
      <c r="A61" s="88"/>
    </row>
    <row r="62" spans="1:12" s="78" customFormat="1" x14ac:dyDescent="0.25"/>
    <row r="63" spans="1:12" s="78" customFormat="1" x14ac:dyDescent="0.25"/>
    <row r="64" spans="1:12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</sheetData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4"/>
  <sheetViews>
    <sheetView zoomScaleNormal="100" workbookViewId="0">
      <selection activeCell="J12" sqref="J12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5.7109375" customWidth="1"/>
    <col min="7" max="7" width="18.5703125" bestFit="1" customWidth="1"/>
    <col min="9" max="9" width="23.28515625" bestFit="1" customWidth="1"/>
  </cols>
  <sheetData>
    <row r="1" spans="1:11" s="68" customFormat="1" ht="23.25" x14ac:dyDescent="0.35">
      <c r="A1" s="64" t="s">
        <v>38</v>
      </c>
      <c r="B1" s="66"/>
      <c r="C1" s="66"/>
      <c r="D1" s="66"/>
      <c r="E1" s="67" t="s">
        <v>42</v>
      </c>
    </row>
    <row r="2" spans="1:11" ht="15" customHeight="1" x14ac:dyDescent="0.35">
      <c r="A2" s="16"/>
      <c r="B2" s="17"/>
      <c r="C2" s="17"/>
      <c r="D2" s="18"/>
      <c r="E2" s="19"/>
      <c r="F2" s="20"/>
      <c r="G2" s="3"/>
      <c r="H2" s="12"/>
      <c r="I2" s="12"/>
      <c r="J2" s="12"/>
      <c r="K2" s="12"/>
    </row>
    <row r="3" spans="1:11" ht="21" customHeight="1" x14ac:dyDescent="0.25">
      <c r="A3" s="31" t="s">
        <v>1</v>
      </c>
      <c r="B3" s="32"/>
      <c r="C3" s="32"/>
      <c r="D3" s="32"/>
      <c r="E3" s="32"/>
      <c r="F3" s="4"/>
      <c r="G3" s="4"/>
      <c r="H3" s="12"/>
      <c r="I3" s="12"/>
      <c r="J3" s="12"/>
      <c r="K3" s="12"/>
    </row>
    <row r="4" spans="1:11" ht="34.5" customHeight="1" x14ac:dyDescent="0.25">
      <c r="A4" s="33" t="s">
        <v>2</v>
      </c>
      <c r="B4" s="34" t="s">
        <v>9</v>
      </c>
      <c r="C4" s="34" t="s">
        <v>23</v>
      </c>
      <c r="D4" s="35" t="s">
        <v>3</v>
      </c>
      <c r="E4" s="35" t="s">
        <v>4</v>
      </c>
      <c r="F4" s="4"/>
      <c r="G4" s="4"/>
      <c r="H4" s="12"/>
      <c r="I4" s="12"/>
      <c r="J4" s="12"/>
      <c r="K4" s="12"/>
    </row>
    <row r="5" spans="1:11" ht="21" customHeight="1" x14ac:dyDescent="0.25">
      <c r="A5" s="5" t="s">
        <v>5</v>
      </c>
      <c r="B5" s="6">
        <v>0</v>
      </c>
      <c r="C5" s="55" t="s">
        <v>29</v>
      </c>
      <c r="D5" s="6">
        <f>COUNT(H18:H74)</f>
        <v>24</v>
      </c>
      <c r="E5" s="6">
        <f>COUNTIF(H18:H74,"=0")</f>
        <v>24</v>
      </c>
      <c r="F5" s="4"/>
      <c r="G5" s="4"/>
      <c r="H5" s="12"/>
      <c r="I5" s="12"/>
      <c r="J5" s="37"/>
      <c r="K5" s="12"/>
    </row>
    <row r="6" spans="1:11" ht="21" customHeight="1" x14ac:dyDescent="0.25">
      <c r="A6" s="5" t="s">
        <v>6</v>
      </c>
      <c r="B6" s="6">
        <v>0</v>
      </c>
      <c r="C6" s="55" t="s">
        <v>29</v>
      </c>
      <c r="D6" s="6">
        <f>COUNT(I18:I74)</f>
        <v>24</v>
      </c>
      <c r="E6" s="6">
        <f>COUNTIF(I18:I74,"=0")</f>
        <v>24</v>
      </c>
      <c r="F6" s="4"/>
      <c r="G6" s="4"/>
      <c r="H6" s="12"/>
      <c r="I6" s="12"/>
      <c r="J6" s="38"/>
      <c r="K6" s="12"/>
    </row>
    <row r="7" spans="1:11" ht="21" customHeight="1" x14ac:dyDescent="0.25">
      <c r="A7" s="28" t="s">
        <v>7</v>
      </c>
      <c r="B7" s="56" t="s">
        <v>29</v>
      </c>
      <c r="C7" s="7">
        <v>0</v>
      </c>
      <c r="D7" s="7">
        <f>COUNT(G18:G74)</f>
        <v>24</v>
      </c>
      <c r="E7" s="7">
        <f>COUNTIF(G18:G74,"=0")</f>
        <v>24</v>
      </c>
      <c r="F7" s="4"/>
      <c r="G7" s="4"/>
      <c r="H7" s="12"/>
      <c r="I7" s="12"/>
      <c r="J7" s="39"/>
      <c r="K7" s="12"/>
    </row>
    <row r="8" spans="1:11" ht="21" customHeight="1" x14ac:dyDescent="0.25">
      <c r="A8" s="31" t="s">
        <v>8</v>
      </c>
      <c r="B8" s="35"/>
      <c r="C8" s="35"/>
      <c r="D8" s="35"/>
      <c r="E8" s="35"/>
      <c r="F8" s="4"/>
      <c r="G8" s="4"/>
      <c r="H8" s="12"/>
      <c r="I8" s="12"/>
      <c r="J8" s="12"/>
      <c r="K8" s="12"/>
    </row>
    <row r="9" spans="1:11" ht="32.25" customHeight="1" x14ac:dyDescent="0.25">
      <c r="A9" s="33" t="s">
        <v>2</v>
      </c>
      <c r="B9" s="34" t="s">
        <v>9</v>
      </c>
      <c r="C9" s="34" t="s">
        <v>23</v>
      </c>
      <c r="D9" s="35" t="s">
        <v>3</v>
      </c>
      <c r="E9" s="36" t="s">
        <v>10</v>
      </c>
      <c r="F9" s="21"/>
      <c r="G9" s="4"/>
      <c r="H9" s="12"/>
      <c r="I9" s="12"/>
      <c r="J9" s="12"/>
      <c r="K9" s="12"/>
    </row>
    <row r="10" spans="1:11" ht="32.25" customHeight="1" x14ac:dyDescent="0.25">
      <c r="A10" s="5" t="s">
        <v>11</v>
      </c>
      <c r="B10" s="6" t="s">
        <v>41</v>
      </c>
      <c r="C10" s="6" t="s">
        <v>24</v>
      </c>
      <c r="D10" s="6">
        <f>COUNT(F18:F74)</f>
        <v>24</v>
      </c>
      <c r="E10" s="8">
        <f>AVERAGE(F18:F74)</f>
        <v>2.5</v>
      </c>
      <c r="F10" s="4"/>
      <c r="G10" s="4"/>
      <c r="H10" s="12"/>
      <c r="I10" s="12"/>
      <c r="J10" s="12"/>
      <c r="K10" s="12"/>
    </row>
    <row r="11" spans="1:11" ht="33.75" customHeight="1" x14ac:dyDescent="0.25">
      <c r="A11" s="9" t="s">
        <v>12</v>
      </c>
      <c r="B11" s="6" t="s">
        <v>28</v>
      </c>
      <c r="C11" s="6" t="s">
        <v>24</v>
      </c>
      <c r="D11" s="6">
        <f>COUNT(E18:E74)</f>
        <v>24</v>
      </c>
      <c r="E11" s="8">
        <f>AVERAGE(E18:E74)</f>
        <v>0.16791666666666663</v>
      </c>
      <c r="F11" s="4"/>
      <c r="G11" s="4"/>
      <c r="H11" s="12"/>
      <c r="I11" s="12"/>
      <c r="J11" s="12"/>
      <c r="K11" s="12"/>
    </row>
    <row r="12" spans="1:11" ht="20.25" customHeight="1" x14ac:dyDescent="0.25">
      <c r="A12" s="10" t="s">
        <v>13</v>
      </c>
      <c r="B12" s="73" t="s">
        <v>29</v>
      </c>
      <c r="C12" s="11" t="s">
        <v>26</v>
      </c>
      <c r="D12" s="7">
        <f>COUNT(D18:D74)</f>
        <v>24</v>
      </c>
      <c r="E12" s="13">
        <f>AVERAGE(D18:D74)</f>
        <v>7.6708333333333352</v>
      </c>
      <c r="F12" s="4"/>
      <c r="G12" s="4"/>
      <c r="H12" s="12"/>
      <c r="I12" s="12"/>
      <c r="J12" s="12"/>
      <c r="K12" s="12"/>
    </row>
    <row r="13" spans="1:11" ht="21" customHeight="1" x14ac:dyDescent="0.25">
      <c r="A13" s="93" t="s">
        <v>66</v>
      </c>
      <c r="B13" s="4"/>
      <c r="C13" s="29"/>
      <c r="D13" s="29"/>
      <c r="E13" s="30"/>
      <c r="F13" s="22"/>
      <c r="G13" s="22"/>
      <c r="H13" s="22"/>
      <c r="I13" s="4"/>
      <c r="J13" s="12"/>
      <c r="K13" s="12"/>
    </row>
    <row r="14" spans="1:11" ht="15.75" x14ac:dyDescent="0.25">
      <c r="A14" s="54"/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12.75" customHeight="1" x14ac:dyDescent="0.25">
      <c r="A15" s="39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x14ac:dyDescent="0.25">
      <c r="A16" s="57" t="s">
        <v>14</v>
      </c>
      <c r="B16" s="58" t="s">
        <v>15</v>
      </c>
      <c r="C16" s="57" t="s">
        <v>16</v>
      </c>
      <c r="D16" s="58" t="s">
        <v>30</v>
      </c>
      <c r="E16" s="58" t="s">
        <v>18</v>
      </c>
      <c r="F16" s="58" t="s">
        <v>19</v>
      </c>
      <c r="G16" s="58" t="s">
        <v>20</v>
      </c>
      <c r="H16" s="58" t="s">
        <v>21</v>
      </c>
      <c r="I16" s="58" t="s">
        <v>22</v>
      </c>
      <c r="J16" s="12"/>
      <c r="K16" s="12"/>
    </row>
    <row r="17" spans="1:12" x14ac:dyDescent="0.25">
      <c r="A17" s="59"/>
      <c r="B17" s="60"/>
      <c r="C17" s="61"/>
      <c r="D17" s="62" t="s">
        <v>17</v>
      </c>
      <c r="E17" s="62" t="s">
        <v>31</v>
      </c>
      <c r="F17" s="62" t="s">
        <v>32</v>
      </c>
      <c r="G17" s="62" t="s">
        <v>33</v>
      </c>
      <c r="H17" s="62" t="s">
        <v>33</v>
      </c>
      <c r="I17" s="62" t="s">
        <v>33</v>
      </c>
      <c r="J17" s="12"/>
      <c r="K17" s="12"/>
    </row>
    <row r="18" spans="1:12" s="78" customFormat="1" x14ac:dyDescent="0.25">
      <c r="A18" s="74" t="s">
        <v>43</v>
      </c>
      <c r="B18" s="75">
        <v>45019</v>
      </c>
      <c r="C18" s="76" t="s">
        <v>61</v>
      </c>
      <c r="D18" s="89">
        <v>7.1</v>
      </c>
      <c r="E18" s="77">
        <v>0.13</v>
      </c>
      <c r="F18" s="77">
        <v>2.5</v>
      </c>
      <c r="G18" s="77">
        <v>0</v>
      </c>
      <c r="H18" s="77">
        <v>0</v>
      </c>
      <c r="I18" s="77">
        <v>0</v>
      </c>
    </row>
    <row r="19" spans="1:12" s="78" customFormat="1" x14ac:dyDescent="0.25">
      <c r="A19" s="74"/>
      <c r="B19" s="75">
        <v>45027</v>
      </c>
      <c r="C19" s="76" t="s">
        <v>61</v>
      </c>
      <c r="D19" s="89">
        <v>7.1</v>
      </c>
      <c r="E19" s="77">
        <v>0.15</v>
      </c>
      <c r="F19" s="77">
        <v>2.5</v>
      </c>
      <c r="G19" s="77">
        <v>0</v>
      </c>
      <c r="H19" s="77">
        <v>0</v>
      </c>
      <c r="I19" s="77">
        <v>0</v>
      </c>
    </row>
    <row r="20" spans="1:12" s="78" customFormat="1" x14ac:dyDescent="0.25">
      <c r="A20" s="74"/>
      <c r="B20" s="75">
        <v>45034</v>
      </c>
      <c r="C20" s="76" t="s">
        <v>61</v>
      </c>
      <c r="D20" s="89">
        <v>7.2</v>
      </c>
      <c r="E20" s="77">
        <v>0.12</v>
      </c>
      <c r="F20" s="77">
        <v>2.5</v>
      </c>
      <c r="G20" s="77">
        <v>0</v>
      </c>
      <c r="H20" s="77">
        <v>0</v>
      </c>
      <c r="I20" s="77">
        <v>0</v>
      </c>
    </row>
    <row r="21" spans="1:12" s="78" customFormat="1" x14ac:dyDescent="0.25">
      <c r="A21" s="79"/>
      <c r="B21" s="80">
        <v>45041</v>
      </c>
      <c r="C21" s="76" t="s">
        <v>61</v>
      </c>
      <c r="D21" s="90">
        <v>7.2</v>
      </c>
      <c r="E21" s="81">
        <v>0.13</v>
      </c>
      <c r="F21" s="81">
        <v>2.5</v>
      </c>
      <c r="G21" s="81">
        <v>0</v>
      </c>
      <c r="H21" s="81">
        <v>0</v>
      </c>
      <c r="I21" s="81">
        <v>0</v>
      </c>
      <c r="J21" s="82"/>
      <c r="K21" s="82"/>
      <c r="L21" s="82"/>
    </row>
    <row r="22" spans="1:12" s="78" customFormat="1" x14ac:dyDescent="0.25">
      <c r="A22" s="79" t="s">
        <v>44</v>
      </c>
      <c r="B22" s="80">
        <v>45019</v>
      </c>
      <c r="C22" s="76" t="s">
        <v>61</v>
      </c>
      <c r="D22" s="90">
        <v>7.2</v>
      </c>
      <c r="E22" s="81">
        <v>0.16</v>
      </c>
      <c r="F22" s="81">
        <v>2.5</v>
      </c>
      <c r="G22" s="81">
        <v>0</v>
      </c>
      <c r="H22" s="81">
        <v>0</v>
      </c>
      <c r="I22" s="81">
        <v>0</v>
      </c>
      <c r="J22" s="82"/>
      <c r="K22" s="82"/>
      <c r="L22" s="82"/>
    </row>
    <row r="23" spans="1:12" s="78" customFormat="1" x14ac:dyDescent="0.25">
      <c r="A23" s="79"/>
      <c r="B23" s="80">
        <v>45034</v>
      </c>
      <c r="C23" s="76" t="s">
        <v>61</v>
      </c>
      <c r="D23" s="90">
        <v>7.2</v>
      </c>
      <c r="E23" s="81">
        <v>0.11</v>
      </c>
      <c r="F23" s="81">
        <v>2.5</v>
      </c>
      <c r="G23" s="81">
        <v>0</v>
      </c>
      <c r="H23" s="81">
        <v>0</v>
      </c>
      <c r="I23" s="81">
        <v>0</v>
      </c>
      <c r="J23" s="82"/>
      <c r="K23" s="82"/>
      <c r="L23" s="82"/>
    </row>
    <row r="24" spans="1:12" s="78" customFormat="1" x14ac:dyDescent="0.25">
      <c r="A24" s="79" t="s">
        <v>45</v>
      </c>
      <c r="B24" s="80">
        <v>45019</v>
      </c>
      <c r="C24" s="76" t="s">
        <v>61</v>
      </c>
      <c r="D24" s="90">
        <v>7.3</v>
      </c>
      <c r="E24" s="81">
        <v>0.12</v>
      </c>
      <c r="F24" s="81">
        <v>2.5</v>
      </c>
      <c r="G24" s="81">
        <v>0</v>
      </c>
      <c r="H24" s="81">
        <v>0</v>
      </c>
      <c r="I24" s="81">
        <v>0</v>
      </c>
      <c r="J24" s="82"/>
      <c r="K24" s="82"/>
      <c r="L24" s="82"/>
    </row>
    <row r="25" spans="1:12" s="78" customFormat="1" x14ac:dyDescent="0.25">
      <c r="A25" s="79"/>
      <c r="B25" s="80">
        <v>45027</v>
      </c>
      <c r="C25" s="76" t="s">
        <v>61</v>
      </c>
      <c r="D25" s="90">
        <v>7.4</v>
      </c>
      <c r="E25" s="81">
        <v>0.13</v>
      </c>
      <c r="F25" s="81">
        <v>2.5</v>
      </c>
      <c r="G25" s="81">
        <v>0</v>
      </c>
      <c r="H25" s="81">
        <v>0</v>
      </c>
      <c r="I25" s="81">
        <v>0</v>
      </c>
      <c r="J25" s="82"/>
      <c r="K25" s="82"/>
      <c r="L25" s="82"/>
    </row>
    <row r="26" spans="1:12" s="78" customFormat="1" x14ac:dyDescent="0.25">
      <c r="A26" s="79"/>
      <c r="B26" s="80">
        <v>45034</v>
      </c>
      <c r="C26" s="76" t="s">
        <v>61</v>
      </c>
      <c r="D26" s="90">
        <v>7.4</v>
      </c>
      <c r="E26" s="81">
        <v>0.14000000000000001</v>
      </c>
      <c r="F26" s="81">
        <v>2.5</v>
      </c>
      <c r="G26" s="81">
        <v>0</v>
      </c>
      <c r="H26" s="81">
        <v>0</v>
      </c>
      <c r="I26" s="81">
        <v>0</v>
      </c>
      <c r="J26" s="82"/>
      <c r="K26" s="82"/>
      <c r="L26" s="82"/>
    </row>
    <row r="27" spans="1:12" s="78" customFormat="1" x14ac:dyDescent="0.25">
      <c r="A27" s="79"/>
      <c r="B27" s="80">
        <v>45041</v>
      </c>
      <c r="C27" s="76" t="s">
        <v>61</v>
      </c>
      <c r="D27" s="90">
        <v>7.4</v>
      </c>
      <c r="E27" s="81">
        <v>0.12</v>
      </c>
      <c r="F27" s="81">
        <v>2.5</v>
      </c>
      <c r="G27" s="81">
        <v>0</v>
      </c>
      <c r="H27" s="81">
        <v>0</v>
      </c>
      <c r="I27" s="81">
        <v>0</v>
      </c>
      <c r="J27" s="82"/>
      <c r="K27" s="82"/>
      <c r="L27" s="82"/>
    </row>
    <row r="28" spans="1:12" s="84" customFormat="1" x14ac:dyDescent="0.25">
      <c r="A28" s="83" t="s">
        <v>59</v>
      </c>
      <c r="B28" s="80">
        <v>45019</v>
      </c>
      <c r="C28" s="76" t="s">
        <v>61</v>
      </c>
      <c r="D28" s="91">
        <v>9.6999999999999993</v>
      </c>
      <c r="E28" s="86">
        <v>0.14000000000000001</v>
      </c>
      <c r="F28" s="86">
        <v>2.5</v>
      </c>
      <c r="G28" s="86">
        <v>0</v>
      </c>
      <c r="H28" s="86">
        <v>0</v>
      </c>
      <c r="I28" s="86">
        <v>0</v>
      </c>
    </row>
    <row r="29" spans="1:12" s="84" customFormat="1" x14ac:dyDescent="0.25">
      <c r="A29" s="83"/>
      <c r="B29" s="80">
        <v>45034</v>
      </c>
      <c r="C29" s="76" t="s">
        <v>61</v>
      </c>
      <c r="D29" s="91">
        <v>9.8000000000000007</v>
      </c>
      <c r="E29" s="86">
        <v>0.13</v>
      </c>
      <c r="F29" s="86">
        <v>2.5</v>
      </c>
      <c r="G29" s="86">
        <v>0</v>
      </c>
      <c r="H29" s="86">
        <v>0</v>
      </c>
      <c r="I29" s="86">
        <v>0</v>
      </c>
    </row>
    <row r="30" spans="1:12" s="78" customFormat="1" x14ac:dyDescent="0.25">
      <c r="A30" s="79" t="s">
        <v>46</v>
      </c>
      <c r="B30" s="80">
        <v>45027</v>
      </c>
      <c r="C30" s="76" t="s">
        <v>61</v>
      </c>
      <c r="D30" s="90">
        <v>7.4</v>
      </c>
      <c r="E30" s="81">
        <v>0.14000000000000001</v>
      </c>
      <c r="F30" s="81">
        <v>2.5</v>
      </c>
      <c r="G30" s="81">
        <v>0</v>
      </c>
      <c r="H30" s="81">
        <v>0</v>
      </c>
      <c r="I30" s="81">
        <v>0</v>
      </c>
      <c r="J30" s="82"/>
      <c r="K30" s="82"/>
      <c r="L30" s="82"/>
    </row>
    <row r="31" spans="1:12" s="78" customFormat="1" x14ac:dyDescent="0.25">
      <c r="A31" s="79" t="s">
        <v>47</v>
      </c>
      <c r="B31" s="80">
        <v>45027</v>
      </c>
      <c r="C31" s="76" t="s">
        <v>61</v>
      </c>
      <c r="D31" s="90">
        <v>7.5</v>
      </c>
      <c r="E31" s="81">
        <v>0.12</v>
      </c>
      <c r="F31" s="81">
        <v>2.5</v>
      </c>
      <c r="G31" s="81">
        <v>0</v>
      </c>
      <c r="H31" s="81">
        <v>0</v>
      </c>
      <c r="I31" s="81">
        <v>0</v>
      </c>
      <c r="J31" s="82"/>
      <c r="K31" s="82"/>
      <c r="L31" s="82"/>
    </row>
    <row r="32" spans="1:12" s="78" customFormat="1" x14ac:dyDescent="0.25">
      <c r="A32" s="79" t="s">
        <v>48</v>
      </c>
      <c r="B32" s="80">
        <v>45019</v>
      </c>
      <c r="C32" s="76" t="s">
        <v>61</v>
      </c>
      <c r="D32" s="90">
        <v>7.4</v>
      </c>
      <c r="E32" s="81">
        <v>0.11</v>
      </c>
      <c r="F32" s="81">
        <v>2.5</v>
      </c>
      <c r="G32" s="81">
        <v>0</v>
      </c>
      <c r="H32" s="81">
        <v>0</v>
      </c>
      <c r="I32" s="81">
        <v>0</v>
      </c>
      <c r="J32" s="82"/>
      <c r="K32" s="82"/>
      <c r="L32" s="82"/>
    </row>
    <row r="33" spans="1:12" s="78" customFormat="1" x14ac:dyDescent="0.25">
      <c r="A33" s="79"/>
      <c r="B33" s="80">
        <v>45034</v>
      </c>
      <c r="C33" s="76" t="s">
        <v>61</v>
      </c>
      <c r="D33" s="90">
        <v>7.4</v>
      </c>
      <c r="E33" s="81">
        <v>0.12</v>
      </c>
      <c r="F33" s="81">
        <v>2.5</v>
      </c>
      <c r="G33" s="81">
        <v>0</v>
      </c>
      <c r="H33" s="81">
        <v>0</v>
      </c>
      <c r="I33" s="81">
        <v>0</v>
      </c>
      <c r="J33" s="82"/>
      <c r="K33" s="82"/>
      <c r="L33" s="82"/>
    </row>
    <row r="34" spans="1:12" s="78" customFormat="1" x14ac:dyDescent="0.25">
      <c r="A34" s="79" t="s">
        <v>49</v>
      </c>
      <c r="B34" s="80">
        <v>45041</v>
      </c>
      <c r="C34" s="76" t="s">
        <v>61</v>
      </c>
      <c r="D34" s="90">
        <v>9</v>
      </c>
      <c r="E34" s="81">
        <v>0.13</v>
      </c>
      <c r="F34" s="81">
        <v>2.5</v>
      </c>
      <c r="G34" s="81">
        <v>0</v>
      </c>
      <c r="H34" s="81">
        <v>0</v>
      </c>
      <c r="I34" s="81">
        <v>0</v>
      </c>
      <c r="J34" s="82"/>
      <c r="K34" s="82"/>
      <c r="L34" s="82"/>
    </row>
    <row r="35" spans="1:12" s="78" customFormat="1" x14ac:dyDescent="0.25">
      <c r="A35" s="79" t="s">
        <v>50</v>
      </c>
      <c r="B35" s="80">
        <v>45019</v>
      </c>
      <c r="C35" s="76" t="s">
        <v>61</v>
      </c>
      <c r="D35" s="90">
        <v>7.2</v>
      </c>
      <c r="E35" s="81">
        <v>0.11</v>
      </c>
      <c r="F35" s="81">
        <v>2.5</v>
      </c>
      <c r="G35" s="81">
        <v>0</v>
      </c>
      <c r="H35" s="81">
        <v>0</v>
      </c>
      <c r="I35" s="81">
        <v>0</v>
      </c>
      <c r="J35" s="82"/>
      <c r="K35" s="82"/>
      <c r="L35" s="82"/>
    </row>
    <row r="36" spans="1:12" s="78" customFormat="1" x14ac:dyDescent="0.25">
      <c r="A36" s="83"/>
      <c r="B36" s="80">
        <v>45027</v>
      </c>
      <c r="C36" s="76" t="s">
        <v>61</v>
      </c>
      <c r="D36" s="90">
        <v>7.3</v>
      </c>
      <c r="E36" s="81">
        <v>0.11</v>
      </c>
      <c r="F36" s="81">
        <v>2.5</v>
      </c>
      <c r="G36" s="81">
        <v>0</v>
      </c>
      <c r="H36" s="81">
        <v>0</v>
      </c>
      <c r="I36" s="81">
        <v>0</v>
      </c>
      <c r="J36" s="82"/>
      <c r="K36" s="82"/>
      <c r="L36" s="82"/>
    </row>
    <row r="37" spans="1:12" s="78" customFormat="1" x14ac:dyDescent="0.25">
      <c r="A37" s="83"/>
      <c r="B37" s="80">
        <v>45034</v>
      </c>
      <c r="C37" s="76" t="s">
        <v>61</v>
      </c>
      <c r="D37" s="90">
        <v>7.3</v>
      </c>
      <c r="E37" s="81">
        <v>0.13</v>
      </c>
      <c r="F37" s="81">
        <v>2.5</v>
      </c>
      <c r="G37" s="81">
        <v>0</v>
      </c>
      <c r="H37" s="81">
        <v>0</v>
      </c>
      <c r="I37" s="81">
        <v>0</v>
      </c>
      <c r="J37" s="82"/>
      <c r="K37" s="82"/>
      <c r="L37" s="82"/>
    </row>
    <row r="38" spans="1:12" s="78" customFormat="1" x14ac:dyDescent="0.25">
      <c r="A38" s="83"/>
      <c r="B38" s="80">
        <v>45041</v>
      </c>
      <c r="C38" s="76" t="s">
        <v>61</v>
      </c>
      <c r="D38" s="90">
        <v>7.3</v>
      </c>
      <c r="E38" s="92">
        <v>0.1</v>
      </c>
      <c r="F38" s="81">
        <v>2.5</v>
      </c>
      <c r="G38" s="81">
        <v>0</v>
      </c>
      <c r="H38" s="81">
        <v>0</v>
      </c>
      <c r="I38" s="81">
        <v>0</v>
      </c>
      <c r="J38" s="82"/>
      <c r="K38" s="82"/>
      <c r="L38" s="82"/>
    </row>
    <row r="39" spans="1:12" s="78" customFormat="1" x14ac:dyDescent="0.25">
      <c r="A39" s="83" t="s">
        <v>51</v>
      </c>
      <c r="B39" s="80">
        <v>45019</v>
      </c>
      <c r="C39" s="76" t="s">
        <v>61</v>
      </c>
      <c r="D39" s="90">
        <v>7.3</v>
      </c>
      <c r="E39" s="81">
        <v>0.53</v>
      </c>
      <c r="F39" s="81">
        <v>2.5</v>
      </c>
      <c r="G39" s="81">
        <v>0</v>
      </c>
      <c r="H39" s="81">
        <v>0</v>
      </c>
      <c r="I39" s="81">
        <v>0</v>
      </c>
      <c r="J39" s="82"/>
      <c r="K39" s="82"/>
      <c r="L39" s="82"/>
    </row>
    <row r="40" spans="1:12" s="78" customFormat="1" x14ac:dyDescent="0.25">
      <c r="A40" s="83" t="s">
        <v>52</v>
      </c>
      <c r="B40" s="80">
        <v>45041</v>
      </c>
      <c r="C40" s="76" t="s">
        <v>61</v>
      </c>
      <c r="D40" s="90">
        <v>7.3</v>
      </c>
      <c r="E40" s="81">
        <v>0.31</v>
      </c>
      <c r="F40" s="81">
        <v>2.5</v>
      </c>
      <c r="G40" s="81">
        <v>0</v>
      </c>
      <c r="H40" s="81">
        <v>0</v>
      </c>
      <c r="I40" s="81">
        <v>0</v>
      </c>
      <c r="J40" s="82"/>
      <c r="K40" s="82"/>
      <c r="L40" s="82"/>
    </row>
    <row r="41" spans="1:12" s="84" customFormat="1" x14ac:dyDescent="0.25">
      <c r="A41" s="83" t="s">
        <v>60</v>
      </c>
      <c r="B41" s="80">
        <v>45041</v>
      </c>
      <c r="C41" s="76" t="s">
        <v>61</v>
      </c>
      <c r="D41" s="91">
        <v>9.6999999999999993</v>
      </c>
      <c r="E41" s="86">
        <v>0.54</v>
      </c>
      <c r="F41" s="86">
        <v>2.5</v>
      </c>
      <c r="G41" s="86">
        <v>0</v>
      </c>
      <c r="H41" s="86">
        <v>0</v>
      </c>
      <c r="I41" s="86">
        <v>0</v>
      </c>
    </row>
    <row r="42" spans="1:12" s="27" customFormat="1" x14ac:dyDescent="0.25">
      <c r="A42" s="44"/>
      <c r="B42" s="45"/>
      <c r="C42" s="40"/>
      <c r="D42" s="47"/>
      <c r="E42" s="47"/>
      <c r="F42" s="47"/>
      <c r="G42" s="47"/>
      <c r="H42" s="47"/>
      <c r="I42" s="47"/>
      <c r="J42" s="49"/>
      <c r="K42" s="49"/>
      <c r="L42" s="50"/>
    </row>
    <row r="43" spans="1:12" s="27" customFormat="1" x14ac:dyDescent="0.25">
      <c r="A43" s="44"/>
      <c r="B43" s="45"/>
      <c r="C43" s="40"/>
      <c r="D43" s="47"/>
      <c r="E43" s="47"/>
      <c r="F43" s="47"/>
      <c r="G43" s="47"/>
      <c r="H43" s="47"/>
      <c r="I43" s="47"/>
      <c r="J43" s="49"/>
      <c r="K43" s="49"/>
      <c r="L43" s="50"/>
    </row>
    <row r="44" spans="1:12" s="27" customFormat="1" x14ac:dyDescent="0.25">
      <c r="A44" s="44"/>
      <c r="B44" s="45"/>
      <c r="C44" s="40"/>
      <c r="D44" s="47"/>
      <c r="E44" s="47"/>
      <c r="F44" s="47"/>
      <c r="G44" s="47"/>
      <c r="H44" s="47"/>
      <c r="I44" s="47"/>
      <c r="J44" s="49"/>
      <c r="K44" s="49"/>
      <c r="L44" s="50"/>
    </row>
  </sheetData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3"/>
  <sheetViews>
    <sheetView zoomScaleNormal="100" workbookViewId="0">
      <selection activeCell="B26" sqref="B26"/>
    </sheetView>
  </sheetViews>
  <sheetFormatPr baseColWidth="10" defaultRowHeight="15" x14ac:dyDescent="0.25"/>
  <cols>
    <col min="1" max="1" width="44.5703125" customWidth="1"/>
    <col min="2" max="2" width="19.140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3" customFormat="1" ht="23.25" x14ac:dyDescent="0.35">
      <c r="A1" s="64" t="s">
        <v>37</v>
      </c>
      <c r="B1" s="65"/>
      <c r="C1" s="65"/>
      <c r="D1" s="65"/>
      <c r="E1" s="67" t="str">
        <f>'Os vba'!E1</f>
        <v>April 2023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15"/>
      <c r="B3" s="15"/>
      <c r="C3" s="3"/>
      <c r="D3" s="3"/>
      <c r="E3" s="3"/>
      <c r="F3" s="3"/>
      <c r="G3" s="3"/>
      <c r="H3" s="12"/>
      <c r="I3" s="12"/>
      <c r="J3" s="12"/>
      <c r="K3" s="12"/>
    </row>
    <row r="4" spans="1:11" ht="21" customHeight="1" x14ac:dyDescent="0.25">
      <c r="A4" s="71" t="s">
        <v>1</v>
      </c>
      <c r="B4" s="72"/>
      <c r="C4" s="72"/>
      <c r="D4" s="72"/>
      <c r="E4" s="72"/>
      <c r="F4" s="4"/>
      <c r="G4" s="4"/>
      <c r="H4" s="12"/>
      <c r="I4" s="12"/>
      <c r="J4" s="12"/>
      <c r="K4" s="12"/>
    </row>
    <row r="5" spans="1:11" ht="34.5" customHeight="1" x14ac:dyDescent="0.25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5" t="s">
        <v>29</v>
      </c>
      <c r="D6" s="6">
        <f>COUNT(H19:H52)</f>
        <v>4</v>
      </c>
      <c r="E6" s="6">
        <f>COUNTIF(H19:H52,"=0")</f>
        <v>4</v>
      </c>
      <c r="F6" s="4"/>
      <c r="G6" s="4"/>
      <c r="H6" s="12"/>
      <c r="I6" s="12"/>
      <c r="J6" s="37"/>
      <c r="K6" s="12"/>
    </row>
    <row r="7" spans="1:11" ht="21" customHeight="1" x14ac:dyDescent="0.25">
      <c r="A7" s="5" t="s">
        <v>6</v>
      </c>
      <c r="B7" s="6">
        <v>0</v>
      </c>
      <c r="C7" s="55" t="s">
        <v>29</v>
      </c>
      <c r="D7" s="6">
        <f>COUNT(I19:I52)</f>
        <v>4</v>
      </c>
      <c r="E7" s="6">
        <f>COUNTIF(I19:I52,"=0")</f>
        <v>4</v>
      </c>
      <c r="F7" s="4"/>
      <c r="G7" s="4"/>
      <c r="H7" s="12"/>
      <c r="I7" s="12"/>
      <c r="J7" s="38"/>
      <c r="K7" s="12"/>
    </row>
    <row r="8" spans="1:11" ht="21" customHeight="1" x14ac:dyDescent="0.25">
      <c r="A8" s="28" t="s">
        <v>7</v>
      </c>
      <c r="B8" s="56" t="s">
        <v>29</v>
      </c>
      <c r="C8" s="7">
        <v>0</v>
      </c>
      <c r="D8" s="7">
        <f>COUNT(G19:G52)</f>
        <v>4</v>
      </c>
      <c r="E8" s="7">
        <f>COUNTIF(G19:G52,"=0")</f>
        <v>4</v>
      </c>
      <c r="F8" s="4"/>
      <c r="G8" s="4"/>
      <c r="H8" s="12"/>
      <c r="I8" s="12"/>
      <c r="J8" s="39"/>
      <c r="K8" s="12"/>
    </row>
    <row r="9" spans="1:11" ht="21" customHeight="1" x14ac:dyDescent="0.25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25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41</v>
      </c>
      <c r="C11" s="6" t="s">
        <v>24</v>
      </c>
      <c r="D11" s="6">
        <f>COUNT(F19:F52)</f>
        <v>4</v>
      </c>
      <c r="E11" s="8">
        <f>AVERAGE(F19:F52)</f>
        <v>16</v>
      </c>
      <c r="F11" s="4"/>
      <c r="G11" s="4"/>
      <c r="H11" s="12"/>
      <c r="I11" s="12"/>
      <c r="J11" s="12"/>
      <c r="K11" s="12"/>
    </row>
    <row r="12" spans="1:11" ht="36" customHeight="1" x14ac:dyDescent="0.25">
      <c r="A12" s="9" t="s">
        <v>12</v>
      </c>
      <c r="B12" s="6" t="s">
        <v>28</v>
      </c>
      <c r="C12" s="6" t="s">
        <v>24</v>
      </c>
      <c r="D12" s="6">
        <f>COUNT(E19:E52)</f>
        <v>4</v>
      </c>
      <c r="E12" s="8">
        <f>AVERAGE(E19:E52)</f>
        <v>0.25</v>
      </c>
      <c r="F12" s="4"/>
      <c r="G12" s="4"/>
      <c r="H12" s="12"/>
      <c r="I12" s="12"/>
      <c r="J12" s="12"/>
      <c r="K12" s="12"/>
    </row>
    <row r="13" spans="1:11" ht="21.75" customHeight="1" x14ac:dyDescent="0.25">
      <c r="A13" s="10" t="s">
        <v>13</v>
      </c>
      <c r="B13" s="73" t="s">
        <v>29</v>
      </c>
      <c r="C13" s="11" t="s">
        <v>26</v>
      </c>
      <c r="D13" s="7">
        <f>COUNT(D19:D52)</f>
        <v>4</v>
      </c>
      <c r="E13" s="13">
        <f>AVERAGE(D19:D52)</f>
        <v>7.125</v>
      </c>
      <c r="F13" s="4"/>
      <c r="G13" s="4"/>
      <c r="H13" s="12"/>
      <c r="I13" s="12"/>
      <c r="J13" s="12"/>
      <c r="K13" s="12"/>
    </row>
    <row r="14" spans="1:11" ht="21" customHeight="1" x14ac:dyDescent="0.25">
      <c r="A14" s="52" t="s">
        <v>39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25">
      <c r="A15" s="54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x14ac:dyDescent="0.25">
      <c r="A17" s="57" t="s">
        <v>14</v>
      </c>
      <c r="B17" s="58" t="s">
        <v>15</v>
      </c>
      <c r="C17" s="57" t="s">
        <v>16</v>
      </c>
      <c r="D17" s="58" t="s">
        <v>30</v>
      </c>
      <c r="E17" s="58" t="s">
        <v>18</v>
      </c>
      <c r="F17" s="58" t="s">
        <v>19</v>
      </c>
      <c r="G17" s="58" t="s">
        <v>20</v>
      </c>
      <c r="H17" s="58" t="s">
        <v>21</v>
      </c>
      <c r="I17" s="58" t="s">
        <v>22</v>
      </c>
      <c r="J17" s="12"/>
      <c r="K17" s="12"/>
    </row>
    <row r="18" spans="1:12" x14ac:dyDescent="0.25">
      <c r="A18" s="59"/>
      <c r="B18" s="60"/>
      <c r="C18" s="61"/>
      <c r="D18" s="62" t="s">
        <v>17</v>
      </c>
      <c r="E18" s="62" t="s">
        <v>31</v>
      </c>
      <c r="F18" s="62" t="s">
        <v>32</v>
      </c>
      <c r="G18" s="62" t="s">
        <v>33</v>
      </c>
      <c r="H18" s="62" t="s">
        <v>33</v>
      </c>
      <c r="I18" s="62" t="s">
        <v>33</v>
      </c>
      <c r="J18" s="12"/>
      <c r="K18" s="12"/>
    </row>
    <row r="19" spans="1:12" s="78" customFormat="1" x14ac:dyDescent="0.25">
      <c r="A19" s="83" t="s">
        <v>53</v>
      </c>
      <c r="B19" s="80">
        <v>45019</v>
      </c>
      <c r="C19" s="76" t="s">
        <v>62</v>
      </c>
      <c r="D19" s="90">
        <v>7.1</v>
      </c>
      <c r="E19" s="81">
        <v>0.24</v>
      </c>
      <c r="F19" s="81">
        <v>16</v>
      </c>
      <c r="G19" s="81">
        <v>0</v>
      </c>
      <c r="H19" s="81">
        <v>0</v>
      </c>
      <c r="I19" s="81">
        <v>0</v>
      </c>
      <c r="J19" s="82"/>
      <c r="K19" s="82"/>
      <c r="L19" s="82"/>
    </row>
    <row r="20" spans="1:12" s="84" customFormat="1" x14ac:dyDescent="0.25">
      <c r="A20" s="83"/>
      <c r="B20" s="80">
        <v>45027</v>
      </c>
      <c r="C20" s="76" t="s">
        <v>62</v>
      </c>
      <c r="D20" s="90">
        <v>6.8</v>
      </c>
      <c r="E20" s="81">
        <v>0.21</v>
      </c>
      <c r="F20" s="81">
        <v>15</v>
      </c>
      <c r="G20" s="81">
        <v>0</v>
      </c>
      <c r="H20" s="81">
        <v>0</v>
      </c>
      <c r="I20" s="81">
        <v>0</v>
      </c>
      <c r="J20" s="82"/>
      <c r="K20" s="82"/>
      <c r="L20" s="82"/>
    </row>
    <row r="21" spans="1:12" s="84" customFormat="1" x14ac:dyDescent="0.25">
      <c r="A21" s="83"/>
      <c r="B21" s="80">
        <v>45034</v>
      </c>
      <c r="C21" s="76" t="s">
        <v>62</v>
      </c>
      <c r="D21" s="90">
        <v>7.1</v>
      </c>
      <c r="E21" s="81">
        <v>0.27</v>
      </c>
      <c r="F21" s="81">
        <v>16</v>
      </c>
      <c r="G21" s="81">
        <v>0</v>
      </c>
      <c r="H21" s="81">
        <v>0</v>
      </c>
      <c r="I21" s="81">
        <v>0</v>
      </c>
      <c r="J21" s="82"/>
      <c r="K21" s="82"/>
      <c r="L21" s="82"/>
    </row>
    <row r="22" spans="1:12" s="84" customFormat="1" x14ac:dyDescent="0.25">
      <c r="A22" s="83"/>
      <c r="B22" s="80">
        <v>45041</v>
      </c>
      <c r="C22" s="76" t="s">
        <v>62</v>
      </c>
      <c r="D22" s="90">
        <v>7.5</v>
      </c>
      <c r="E22" s="81">
        <v>0.28000000000000003</v>
      </c>
      <c r="F22" s="81">
        <v>17</v>
      </c>
      <c r="G22" s="81">
        <v>0</v>
      </c>
      <c r="H22" s="81">
        <v>0</v>
      </c>
      <c r="I22" s="81">
        <v>0</v>
      </c>
      <c r="J22" s="82"/>
      <c r="K22" s="82"/>
      <c r="L22" s="82"/>
    </row>
    <row r="23" spans="1:12" s="27" customFormat="1" x14ac:dyDescent="0.25">
      <c r="A23" s="44"/>
      <c r="B23" s="45"/>
      <c r="C23" s="40"/>
      <c r="D23" s="46"/>
      <c r="E23" s="46"/>
      <c r="F23" s="46"/>
      <c r="G23" s="46"/>
      <c r="H23" s="46"/>
      <c r="I23" s="46"/>
      <c r="J23" s="49"/>
      <c r="K23" s="49"/>
      <c r="L23" s="50"/>
    </row>
  </sheetData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1"/>
  <sheetViews>
    <sheetView zoomScaleNormal="100" workbookViewId="0">
      <selection activeCell="A23" sqref="A23"/>
    </sheetView>
  </sheetViews>
  <sheetFormatPr baseColWidth="10" defaultRowHeight="15" x14ac:dyDescent="0.25"/>
  <cols>
    <col min="1" max="1" width="44.5703125" customWidth="1"/>
    <col min="2" max="2" width="22.855468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3" customFormat="1" ht="23.25" x14ac:dyDescent="0.35">
      <c r="A1" s="64" t="s">
        <v>35</v>
      </c>
      <c r="B1" s="65"/>
      <c r="C1" s="65"/>
      <c r="D1" s="65"/>
      <c r="E1" s="67" t="str">
        <f>'Os vba'!E1</f>
        <v>April 2023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69"/>
      <c r="B3" s="69"/>
      <c r="C3" s="70"/>
      <c r="D3" s="70"/>
      <c r="E3" s="70"/>
      <c r="F3" s="3"/>
      <c r="G3" s="3"/>
      <c r="H3" s="12"/>
      <c r="I3" s="12"/>
      <c r="J3" s="12"/>
      <c r="K3" s="12"/>
    </row>
    <row r="4" spans="1:11" ht="21" customHeight="1" x14ac:dyDescent="0.25">
      <c r="A4" s="71" t="s">
        <v>1</v>
      </c>
      <c r="B4" s="72"/>
      <c r="C4" s="72"/>
      <c r="D4" s="72"/>
      <c r="E4" s="72"/>
      <c r="F4" s="4"/>
      <c r="G4" s="4"/>
      <c r="H4" s="12"/>
      <c r="I4" s="12"/>
      <c r="J4" s="12"/>
      <c r="K4" s="12"/>
    </row>
    <row r="5" spans="1:11" ht="34.5" customHeight="1" x14ac:dyDescent="0.25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5" t="s">
        <v>29</v>
      </c>
      <c r="D6" s="6">
        <f>COUNT(H19:H51)</f>
        <v>2</v>
      </c>
      <c r="E6" s="6">
        <f>COUNTIF(H19:H51,"=0")</f>
        <v>2</v>
      </c>
      <c r="F6" s="4"/>
      <c r="G6" s="4"/>
      <c r="H6" s="12"/>
      <c r="I6" s="12"/>
      <c r="J6" s="37"/>
      <c r="K6" s="12"/>
    </row>
    <row r="7" spans="1:11" ht="21" customHeight="1" x14ac:dyDescent="0.25">
      <c r="A7" s="5" t="s">
        <v>6</v>
      </c>
      <c r="B7" s="6">
        <v>0</v>
      </c>
      <c r="C7" s="55" t="s">
        <v>29</v>
      </c>
      <c r="D7" s="6">
        <f>COUNT(I19:I51)</f>
        <v>2</v>
      </c>
      <c r="E7" s="6">
        <f>COUNTIF(I19:I51,"=0")</f>
        <v>2</v>
      </c>
      <c r="F7" s="4"/>
      <c r="G7" s="4"/>
      <c r="H7" s="12"/>
      <c r="I7" s="12"/>
      <c r="J7" s="38"/>
      <c r="K7" s="12"/>
    </row>
    <row r="8" spans="1:11" ht="21" customHeight="1" x14ac:dyDescent="0.25">
      <c r="A8" s="28" t="s">
        <v>7</v>
      </c>
      <c r="B8" s="56" t="s">
        <v>29</v>
      </c>
      <c r="C8" s="7">
        <v>0</v>
      </c>
      <c r="D8" s="7">
        <f>COUNT(G19:G51)</f>
        <v>2</v>
      </c>
      <c r="E8" s="7">
        <f>COUNTIF(G19:G51,"=0")</f>
        <v>2</v>
      </c>
      <c r="F8" s="4"/>
      <c r="G8" s="4"/>
      <c r="H8" s="12"/>
      <c r="I8" s="12"/>
      <c r="J8" s="39"/>
      <c r="K8" s="12"/>
    </row>
    <row r="9" spans="1:11" ht="21" customHeight="1" x14ac:dyDescent="0.25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25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41</v>
      </c>
      <c r="C11" s="6" t="s">
        <v>24</v>
      </c>
      <c r="D11" s="6">
        <f>COUNT(F19:F51)</f>
        <v>2</v>
      </c>
      <c r="E11" s="8">
        <f>AVERAGE(F19:F51)</f>
        <v>2.5</v>
      </c>
      <c r="F11" s="4"/>
      <c r="G11" s="4"/>
      <c r="H11" s="12"/>
      <c r="I11" s="12"/>
      <c r="J11" s="12"/>
      <c r="K11" s="12"/>
    </row>
    <row r="12" spans="1:11" ht="31.5" x14ac:dyDescent="0.25">
      <c r="A12" s="9" t="s">
        <v>12</v>
      </c>
      <c r="B12" s="6" t="s">
        <v>28</v>
      </c>
      <c r="C12" s="6" t="s">
        <v>24</v>
      </c>
      <c r="D12" s="6">
        <f>COUNT(E19:E51)</f>
        <v>2</v>
      </c>
      <c r="E12" s="8">
        <f>AVERAGE(E19:E51)</f>
        <v>7.5000000000000011E-2</v>
      </c>
      <c r="F12" s="4"/>
      <c r="G12" s="4"/>
      <c r="H12" s="12"/>
      <c r="I12" s="12"/>
      <c r="J12" s="12"/>
      <c r="K12" s="12"/>
    </row>
    <row r="13" spans="1:11" ht="20.25" customHeight="1" x14ac:dyDescent="0.25">
      <c r="A13" s="10" t="s">
        <v>13</v>
      </c>
      <c r="B13" s="73" t="s">
        <v>29</v>
      </c>
      <c r="C13" s="11" t="s">
        <v>26</v>
      </c>
      <c r="D13" s="7">
        <f>COUNT(D19:D51)</f>
        <v>2</v>
      </c>
      <c r="E13" s="13">
        <f>AVERAGE(D19:D51)</f>
        <v>7.25</v>
      </c>
      <c r="F13" s="4"/>
      <c r="G13" s="4"/>
      <c r="H13" s="12"/>
      <c r="I13" s="12"/>
      <c r="J13" s="12"/>
      <c r="K13" s="12"/>
    </row>
    <row r="14" spans="1:11" ht="21" customHeight="1" x14ac:dyDescent="0.25">
      <c r="A14" s="52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25">
      <c r="A15" s="54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x14ac:dyDescent="0.25">
      <c r="A17" s="57" t="s">
        <v>14</v>
      </c>
      <c r="B17" s="58" t="s">
        <v>15</v>
      </c>
      <c r="C17" s="57" t="s">
        <v>16</v>
      </c>
      <c r="D17" s="58" t="s">
        <v>30</v>
      </c>
      <c r="E17" s="58" t="s">
        <v>18</v>
      </c>
      <c r="F17" s="58" t="s">
        <v>19</v>
      </c>
      <c r="G17" s="58" t="s">
        <v>20</v>
      </c>
      <c r="H17" s="58" t="s">
        <v>21</v>
      </c>
      <c r="I17" s="58" t="s">
        <v>22</v>
      </c>
      <c r="J17" s="12"/>
      <c r="K17" s="12"/>
    </row>
    <row r="18" spans="1:12" x14ac:dyDescent="0.25">
      <c r="A18" s="59"/>
      <c r="B18" s="60"/>
      <c r="C18" s="61"/>
      <c r="D18" s="62" t="s">
        <v>17</v>
      </c>
      <c r="E18" s="62" t="s">
        <v>31</v>
      </c>
      <c r="F18" s="62" t="s">
        <v>32</v>
      </c>
      <c r="G18" s="62" t="s">
        <v>33</v>
      </c>
      <c r="H18" s="62" t="s">
        <v>33</v>
      </c>
      <c r="I18" s="62" t="s">
        <v>33</v>
      </c>
      <c r="J18" s="12"/>
      <c r="K18" s="12"/>
    </row>
    <row r="19" spans="1:12" s="84" customFormat="1" x14ac:dyDescent="0.25">
      <c r="A19" s="83" t="s">
        <v>54</v>
      </c>
      <c r="B19" s="80">
        <v>45019</v>
      </c>
      <c r="C19" s="76" t="s">
        <v>63</v>
      </c>
      <c r="D19" s="90">
        <v>7.2</v>
      </c>
      <c r="E19" s="92">
        <v>0.1</v>
      </c>
      <c r="F19" s="81">
        <v>2.5</v>
      </c>
      <c r="G19" s="81">
        <v>0</v>
      </c>
      <c r="H19" s="81">
        <v>0</v>
      </c>
      <c r="I19" s="81">
        <v>0</v>
      </c>
      <c r="J19" s="82"/>
      <c r="K19" s="82"/>
      <c r="L19" s="82"/>
    </row>
    <row r="20" spans="1:12" s="84" customFormat="1" x14ac:dyDescent="0.25">
      <c r="A20" s="83" t="s">
        <v>55</v>
      </c>
      <c r="B20" s="80">
        <v>45034</v>
      </c>
      <c r="C20" s="76" t="s">
        <v>63</v>
      </c>
      <c r="D20" s="90">
        <v>7.3</v>
      </c>
      <c r="E20" s="81">
        <v>0.05</v>
      </c>
      <c r="F20" s="81">
        <v>2.5</v>
      </c>
      <c r="G20" s="81">
        <v>0</v>
      </c>
      <c r="H20" s="81">
        <v>0</v>
      </c>
      <c r="I20" s="81">
        <v>0</v>
      </c>
      <c r="J20" s="82"/>
      <c r="K20" s="82"/>
      <c r="L20" s="82"/>
    </row>
    <row r="21" spans="1:12" x14ac:dyDescent="0.25">
      <c r="A21" s="63"/>
      <c r="B21" s="45"/>
      <c r="C21" s="46"/>
      <c r="D21" s="51"/>
      <c r="E21" s="51"/>
      <c r="F21" s="51"/>
      <c r="G21" s="51"/>
      <c r="H21" s="51"/>
      <c r="I21" s="51"/>
    </row>
  </sheetData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0"/>
  <sheetViews>
    <sheetView zoomScaleNormal="100" workbookViewId="0">
      <selection activeCell="A23" sqref="A23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3" customFormat="1" ht="23.25" x14ac:dyDescent="0.35">
      <c r="A1" s="64" t="s">
        <v>34</v>
      </c>
      <c r="B1" s="65"/>
      <c r="C1" s="65"/>
      <c r="D1" s="65"/>
      <c r="E1" s="67" t="str">
        <f>'Os vba'!E1</f>
        <v>April 2023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69"/>
      <c r="B3" s="69"/>
      <c r="C3" s="70"/>
      <c r="D3" s="70"/>
      <c r="E3" s="70"/>
      <c r="F3" s="3"/>
      <c r="G3" s="3"/>
      <c r="H3" s="12"/>
      <c r="I3" s="12"/>
      <c r="J3" s="12"/>
      <c r="K3" s="12"/>
    </row>
    <row r="4" spans="1:11" ht="21" customHeight="1" x14ac:dyDescent="0.25">
      <c r="A4" s="71" t="s">
        <v>1</v>
      </c>
      <c r="B4" s="72"/>
      <c r="C4" s="72"/>
      <c r="D4" s="72"/>
      <c r="E4" s="72"/>
      <c r="F4" s="4"/>
      <c r="G4" s="4"/>
      <c r="H4" s="12"/>
      <c r="I4" s="12"/>
      <c r="J4" s="12"/>
      <c r="K4" s="12"/>
    </row>
    <row r="5" spans="1:11" ht="34.5" customHeight="1" x14ac:dyDescent="0.25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5" t="s">
        <v>29</v>
      </c>
      <c r="D6" s="6">
        <f>COUNT(H19:H54)</f>
        <v>2</v>
      </c>
      <c r="E6" s="6">
        <f>COUNTIF(H19:H54,"=0")</f>
        <v>2</v>
      </c>
      <c r="F6" s="4"/>
      <c r="G6" s="4"/>
      <c r="H6" s="12"/>
      <c r="I6" s="12"/>
      <c r="J6" s="37"/>
      <c r="K6" s="12"/>
    </row>
    <row r="7" spans="1:11" ht="21" customHeight="1" x14ac:dyDescent="0.25">
      <c r="A7" s="5" t="s">
        <v>6</v>
      </c>
      <c r="B7" s="6">
        <v>0</v>
      </c>
      <c r="C7" s="55" t="s">
        <v>29</v>
      </c>
      <c r="D7" s="6">
        <f>COUNT(I19:I54)</f>
        <v>2</v>
      </c>
      <c r="E7" s="6">
        <f>COUNTIF(I19:I54,"=0")</f>
        <v>2</v>
      </c>
      <c r="F7" s="4"/>
      <c r="G7" s="4"/>
      <c r="H7" s="12"/>
      <c r="I7" s="12"/>
      <c r="J7" s="38"/>
      <c r="K7" s="12"/>
    </row>
    <row r="8" spans="1:11" ht="21" customHeight="1" x14ac:dyDescent="0.25">
      <c r="A8" s="28" t="s">
        <v>7</v>
      </c>
      <c r="B8" s="56" t="s">
        <v>29</v>
      </c>
      <c r="C8" s="7">
        <v>0</v>
      </c>
      <c r="D8" s="7">
        <f>COUNT(G19:G54)</f>
        <v>2</v>
      </c>
      <c r="E8" s="7">
        <f>COUNTIF(G19:G54,"=0")</f>
        <v>2</v>
      </c>
      <c r="F8" s="4"/>
      <c r="G8" s="4"/>
      <c r="H8" s="12"/>
      <c r="I8" s="12"/>
      <c r="J8" s="39"/>
      <c r="K8" s="12"/>
    </row>
    <row r="9" spans="1:11" ht="21" customHeight="1" x14ac:dyDescent="0.25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25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41</v>
      </c>
      <c r="C11" s="6" t="s">
        <v>24</v>
      </c>
      <c r="D11" s="6">
        <f>COUNT(F19:F54)</f>
        <v>2</v>
      </c>
      <c r="E11" s="8">
        <f>AVERAGE(F19:F54)</f>
        <v>2.5</v>
      </c>
      <c r="F11" s="4"/>
      <c r="G11" s="4"/>
      <c r="H11" s="12"/>
      <c r="I11" s="12"/>
      <c r="J11" s="12"/>
      <c r="K11" s="12"/>
    </row>
    <row r="12" spans="1:11" ht="31.5" x14ac:dyDescent="0.25">
      <c r="A12" s="9" t="s">
        <v>12</v>
      </c>
      <c r="B12" s="6" t="s">
        <v>28</v>
      </c>
      <c r="C12" s="6" t="s">
        <v>24</v>
      </c>
      <c r="D12" s="6">
        <f>COUNT(E19:E54)</f>
        <v>2</v>
      </c>
      <c r="E12" s="8">
        <f>AVERAGE(E19:E54)</f>
        <v>0.1</v>
      </c>
      <c r="F12" s="4"/>
      <c r="G12" s="4"/>
      <c r="H12" s="12"/>
      <c r="I12" s="12"/>
      <c r="J12" s="12"/>
      <c r="K12" s="12"/>
    </row>
    <row r="13" spans="1:11" ht="20.25" customHeight="1" x14ac:dyDescent="0.25">
      <c r="A13" s="10" t="s">
        <v>13</v>
      </c>
      <c r="B13" s="73" t="s">
        <v>29</v>
      </c>
      <c r="C13" s="11" t="s">
        <v>26</v>
      </c>
      <c r="D13" s="7">
        <f>COUNT(D19:D54)</f>
        <v>2</v>
      </c>
      <c r="E13" s="13">
        <f>AVERAGE(D19:D54)</f>
        <v>7.9</v>
      </c>
      <c r="F13" s="4"/>
      <c r="G13" s="4"/>
      <c r="H13" s="12"/>
      <c r="I13" s="12"/>
      <c r="J13" s="12"/>
      <c r="K13" s="12"/>
    </row>
    <row r="14" spans="1:11" ht="21" customHeight="1" x14ac:dyDescent="0.25">
      <c r="A14" s="52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25">
      <c r="A15" s="54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1" x14ac:dyDescent="0.25">
      <c r="A17" s="57" t="s">
        <v>14</v>
      </c>
      <c r="B17" s="58" t="s">
        <v>15</v>
      </c>
      <c r="C17" s="57" t="s">
        <v>16</v>
      </c>
      <c r="D17" s="58" t="s">
        <v>30</v>
      </c>
      <c r="E17" s="58" t="s">
        <v>18</v>
      </c>
      <c r="F17" s="58" t="s">
        <v>19</v>
      </c>
      <c r="G17" s="58" t="s">
        <v>20</v>
      </c>
      <c r="H17" s="58" t="s">
        <v>21</v>
      </c>
      <c r="I17" s="58" t="s">
        <v>22</v>
      </c>
      <c r="J17" s="12"/>
      <c r="K17" s="12"/>
    </row>
    <row r="18" spans="1:11" x14ac:dyDescent="0.25">
      <c r="A18" s="59"/>
      <c r="B18" s="60"/>
      <c r="C18" s="61"/>
      <c r="D18" s="62" t="s">
        <v>17</v>
      </c>
      <c r="E18" s="62" t="s">
        <v>31</v>
      </c>
      <c r="F18" s="62" t="s">
        <v>32</v>
      </c>
      <c r="G18" s="62" t="s">
        <v>33</v>
      </c>
      <c r="H18" s="62" t="s">
        <v>33</v>
      </c>
      <c r="I18" s="62" t="s">
        <v>33</v>
      </c>
      <c r="J18" s="12"/>
      <c r="K18" s="12"/>
    </row>
    <row r="19" spans="1:11" s="84" customFormat="1" x14ac:dyDescent="0.25">
      <c r="A19" s="83" t="s">
        <v>56</v>
      </c>
      <c r="B19" s="80">
        <v>45019</v>
      </c>
      <c r="C19" s="51" t="s">
        <v>64</v>
      </c>
      <c r="D19" s="91">
        <v>7.4</v>
      </c>
      <c r="E19" s="86">
        <v>0.05</v>
      </c>
      <c r="F19" s="86">
        <v>2.5</v>
      </c>
      <c r="G19" s="86">
        <v>0</v>
      </c>
      <c r="H19" s="86">
        <v>0</v>
      </c>
      <c r="I19" s="86">
        <v>0</v>
      </c>
    </row>
    <row r="20" spans="1:11" s="84" customFormat="1" x14ac:dyDescent="0.25">
      <c r="A20" s="87" t="s">
        <v>57</v>
      </c>
      <c r="B20" s="80">
        <v>45034</v>
      </c>
      <c r="C20" s="51" t="s">
        <v>64</v>
      </c>
      <c r="D20" s="91">
        <v>8.4</v>
      </c>
      <c r="E20" s="86">
        <v>0.15</v>
      </c>
      <c r="F20" s="86">
        <v>2.5</v>
      </c>
      <c r="G20" s="86">
        <v>0</v>
      </c>
      <c r="H20" s="86">
        <v>0</v>
      </c>
      <c r="I20" s="86">
        <v>0</v>
      </c>
    </row>
  </sheetData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55"/>
  <sheetViews>
    <sheetView topLeftCell="A3" zoomScaleNormal="100" workbookViewId="0">
      <selection activeCell="A23" sqref="A23"/>
    </sheetView>
  </sheetViews>
  <sheetFormatPr baseColWidth="10" defaultRowHeight="15" x14ac:dyDescent="0.2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3" customFormat="1" ht="23.25" x14ac:dyDescent="0.35">
      <c r="A1" s="64" t="s">
        <v>36</v>
      </c>
      <c r="B1" s="65"/>
      <c r="C1" s="65"/>
      <c r="D1" s="65"/>
      <c r="E1" s="67" t="str">
        <f>'Os vba'!E1</f>
        <v>April 2023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69"/>
      <c r="B3" s="69"/>
      <c r="C3" s="70"/>
      <c r="D3" s="70"/>
      <c r="E3" s="70"/>
      <c r="F3" s="3"/>
      <c r="G3" s="3"/>
      <c r="H3" s="12"/>
      <c r="I3" s="12"/>
      <c r="J3" s="12"/>
      <c r="K3" s="12"/>
    </row>
    <row r="4" spans="1:11" ht="21" customHeight="1" x14ac:dyDescent="0.25">
      <c r="A4" s="71" t="s">
        <v>1</v>
      </c>
      <c r="B4" s="72"/>
      <c r="C4" s="72"/>
      <c r="D4" s="72"/>
      <c r="E4" s="72"/>
      <c r="F4" s="4"/>
      <c r="G4" s="4"/>
      <c r="H4" s="12"/>
      <c r="I4" s="12"/>
      <c r="J4" s="12"/>
      <c r="K4" s="12"/>
    </row>
    <row r="5" spans="1:11" ht="34.5" customHeight="1" x14ac:dyDescent="0.25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5" t="s">
        <v>29</v>
      </c>
      <c r="D6" s="6">
        <f>COUNT(H19:H85)</f>
        <v>1</v>
      </c>
      <c r="E6" s="6">
        <f>COUNTIF(H19:H85,"=0")</f>
        <v>1</v>
      </c>
      <c r="F6" s="4"/>
      <c r="G6" s="4"/>
      <c r="H6" s="12"/>
      <c r="I6" s="12"/>
      <c r="J6" s="37"/>
      <c r="K6" s="12"/>
    </row>
    <row r="7" spans="1:11" ht="21" customHeight="1" x14ac:dyDescent="0.25">
      <c r="A7" s="5" t="s">
        <v>6</v>
      </c>
      <c r="B7" s="6">
        <v>0</v>
      </c>
      <c r="C7" s="55" t="s">
        <v>29</v>
      </c>
      <c r="D7" s="6">
        <f>COUNT(I19:I85)</f>
        <v>1</v>
      </c>
      <c r="E7" s="6">
        <f>COUNTIF(I19:I85,"=0")</f>
        <v>1</v>
      </c>
      <c r="F7" s="4"/>
      <c r="G7" s="4"/>
      <c r="H7" s="12"/>
      <c r="I7" s="12"/>
      <c r="J7" s="38"/>
      <c r="K7" s="12"/>
    </row>
    <row r="8" spans="1:11" ht="21" customHeight="1" x14ac:dyDescent="0.25">
      <c r="A8" s="28" t="s">
        <v>7</v>
      </c>
      <c r="B8" s="56" t="s">
        <v>29</v>
      </c>
      <c r="C8" s="7">
        <v>0</v>
      </c>
      <c r="D8" s="7">
        <f>COUNT(G19:G85)</f>
        <v>1</v>
      </c>
      <c r="E8" s="7">
        <f>COUNTIF(G19:G85,"=0")</f>
        <v>1</v>
      </c>
      <c r="F8" s="4"/>
      <c r="G8" s="4"/>
      <c r="H8" s="12"/>
      <c r="I8" s="12"/>
      <c r="J8" s="39"/>
      <c r="K8" s="12"/>
    </row>
    <row r="9" spans="1:11" ht="21" customHeight="1" x14ac:dyDescent="0.25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25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41</v>
      </c>
      <c r="C11" s="6" t="s">
        <v>24</v>
      </c>
      <c r="D11" s="6">
        <f>COUNT(F19:F85)</f>
        <v>1</v>
      </c>
      <c r="E11" s="8">
        <f>AVERAGE(F19:F85)</f>
        <v>2.5</v>
      </c>
      <c r="F11" s="4"/>
      <c r="G11" s="4"/>
      <c r="H11" s="12"/>
      <c r="I11" s="12"/>
      <c r="J11" s="12"/>
      <c r="K11" s="12"/>
    </row>
    <row r="12" spans="1:11" ht="31.5" x14ac:dyDescent="0.25">
      <c r="A12" s="9" t="s">
        <v>12</v>
      </c>
      <c r="B12" s="6" t="s">
        <v>28</v>
      </c>
      <c r="C12" s="6" t="s">
        <v>24</v>
      </c>
      <c r="D12" s="6">
        <f>COUNT(E19:E85)</f>
        <v>1</v>
      </c>
      <c r="E12" s="8">
        <f>AVERAGE(E19:E85)</f>
        <v>0.05</v>
      </c>
      <c r="F12" s="4"/>
      <c r="G12" s="4"/>
      <c r="H12" s="12"/>
      <c r="I12" s="12"/>
      <c r="J12" s="12"/>
      <c r="K12" s="12"/>
    </row>
    <row r="13" spans="1:11" ht="20.25" customHeight="1" x14ac:dyDescent="0.25">
      <c r="A13" s="10" t="s">
        <v>13</v>
      </c>
      <c r="B13" s="73" t="s">
        <v>29</v>
      </c>
      <c r="C13" s="11" t="s">
        <v>26</v>
      </c>
      <c r="D13" s="7">
        <f>COUNT(D19:D85)</f>
        <v>1</v>
      </c>
      <c r="E13" s="13">
        <f>AVERAGE(D19:D85)</f>
        <v>8</v>
      </c>
      <c r="F13" s="4"/>
      <c r="G13" s="4"/>
      <c r="H13" s="12"/>
      <c r="I13" s="12"/>
      <c r="J13" s="12"/>
      <c r="K13" s="12"/>
    </row>
    <row r="14" spans="1:11" ht="21" customHeight="1" x14ac:dyDescent="0.25">
      <c r="A14" s="52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25">
      <c r="A15" s="54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x14ac:dyDescent="0.25">
      <c r="A17" s="57" t="s">
        <v>14</v>
      </c>
      <c r="B17" s="58" t="s">
        <v>15</v>
      </c>
      <c r="C17" s="57" t="s">
        <v>16</v>
      </c>
      <c r="D17" s="58" t="s">
        <v>30</v>
      </c>
      <c r="E17" s="58" t="s">
        <v>18</v>
      </c>
      <c r="F17" s="58" t="s">
        <v>19</v>
      </c>
      <c r="G17" s="58" t="s">
        <v>20</v>
      </c>
      <c r="H17" s="58" t="s">
        <v>21</v>
      </c>
      <c r="I17" s="58" t="s">
        <v>22</v>
      </c>
      <c r="J17" s="12"/>
      <c r="K17" s="12"/>
    </row>
    <row r="18" spans="1:12" x14ac:dyDescent="0.25">
      <c r="A18" s="59"/>
      <c r="B18" s="60"/>
      <c r="C18" s="61"/>
      <c r="D18" s="62" t="s">
        <v>17</v>
      </c>
      <c r="E18" s="62" t="s">
        <v>31</v>
      </c>
      <c r="F18" s="62" t="s">
        <v>32</v>
      </c>
      <c r="G18" s="62" t="s">
        <v>33</v>
      </c>
      <c r="H18" s="62" t="s">
        <v>33</v>
      </c>
      <c r="I18" s="62" t="s">
        <v>33</v>
      </c>
      <c r="J18" s="12"/>
      <c r="K18" s="12"/>
    </row>
    <row r="19" spans="1:12" s="84" customFormat="1" x14ac:dyDescent="0.25">
      <c r="A19" s="83" t="s">
        <v>58</v>
      </c>
      <c r="B19" s="80">
        <v>45034</v>
      </c>
      <c r="C19" s="51" t="s">
        <v>65</v>
      </c>
      <c r="D19" s="91">
        <v>8</v>
      </c>
      <c r="E19" s="86">
        <v>0.05</v>
      </c>
      <c r="F19" s="86">
        <v>2.5</v>
      </c>
      <c r="G19" s="86">
        <v>0</v>
      </c>
      <c r="H19" s="86">
        <v>0</v>
      </c>
      <c r="I19" s="86">
        <v>0</v>
      </c>
    </row>
    <row r="20" spans="1:12" x14ac:dyDescent="0.25">
      <c r="A20" s="24"/>
      <c r="B20" s="41"/>
      <c r="C20" s="42"/>
      <c r="D20" s="43"/>
      <c r="E20" s="43"/>
      <c r="F20" s="43"/>
      <c r="G20" s="43"/>
      <c r="H20" s="43"/>
      <c r="I20" s="43"/>
      <c r="J20" s="26"/>
      <c r="K20" s="12"/>
    </row>
    <row r="21" spans="1:12" x14ac:dyDescent="0.25">
      <c r="A21" s="24"/>
      <c r="B21" s="41"/>
      <c r="C21" s="42"/>
      <c r="D21" s="43"/>
      <c r="E21" s="43"/>
      <c r="F21" s="43"/>
      <c r="G21" s="43"/>
      <c r="H21" s="43"/>
      <c r="I21" s="43"/>
      <c r="J21" s="26"/>
      <c r="K21" s="12"/>
    </row>
    <row r="22" spans="1:12" x14ac:dyDescent="0.25">
      <c r="A22" s="24"/>
      <c r="B22" s="41"/>
      <c r="C22" s="40"/>
      <c r="D22" s="25"/>
      <c r="E22" s="25"/>
      <c r="F22" s="25"/>
      <c r="G22" s="25"/>
      <c r="H22" s="25"/>
      <c r="I22" s="25"/>
      <c r="J22" s="12"/>
      <c r="K22" s="12"/>
    </row>
    <row r="23" spans="1:12" x14ac:dyDescent="0.25">
      <c r="A23" s="24"/>
      <c r="B23" s="41"/>
      <c r="C23" s="40"/>
      <c r="D23" s="25"/>
      <c r="E23" s="25"/>
      <c r="F23" s="25"/>
      <c r="G23" s="25"/>
      <c r="H23" s="25"/>
      <c r="I23" s="25"/>
      <c r="J23" s="12"/>
      <c r="K23" s="12"/>
    </row>
    <row r="24" spans="1:12" x14ac:dyDescent="0.25">
      <c r="A24" s="24"/>
      <c r="B24" s="41"/>
      <c r="C24" s="40"/>
      <c r="D24" s="25"/>
      <c r="E24" s="25"/>
      <c r="F24" s="25"/>
      <c r="G24" s="25"/>
      <c r="H24" s="25"/>
      <c r="I24" s="25"/>
      <c r="J24" s="12"/>
      <c r="K24" s="12"/>
    </row>
    <row r="25" spans="1:12" x14ac:dyDescent="0.25">
      <c r="A25" s="24"/>
      <c r="B25" s="41"/>
      <c r="C25" s="40"/>
      <c r="D25" s="25"/>
      <c r="E25" s="25"/>
      <c r="F25" s="25"/>
      <c r="G25" s="25"/>
      <c r="H25" s="25"/>
      <c r="I25" s="25"/>
      <c r="J25" s="12"/>
      <c r="K25" s="12"/>
    </row>
    <row r="26" spans="1:12" x14ac:dyDescent="0.25">
      <c r="A26" s="48"/>
      <c r="B26" s="45"/>
      <c r="C26" s="46"/>
      <c r="D26" s="47"/>
      <c r="E26" s="47"/>
      <c r="F26" s="47"/>
      <c r="G26" s="47"/>
      <c r="H26" s="47"/>
      <c r="I26" s="47"/>
      <c r="J26" s="49"/>
      <c r="K26" s="49"/>
      <c r="L26" s="50"/>
    </row>
    <row r="27" spans="1:12" x14ac:dyDescent="0.25">
      <c r="A27" s="48"/>
      <c r="B27" s="45"/>
      <c r="C27" s="46"/>
      <c r="D27" s="47"/>
      <c r="E27" s="47"/>
      <c r="F27" s="47"/>
      <c r="G27" s="47"/>
      <c r="H27" s="47"/>
      <c r="I27" s="47"/>
      <c r="J27" s="49"/>
      <c r="K27" s="49"/>
      <c r="L27" s="50"/>
    </row>
    <row r="28" spans="1:12" x14ac:dyDescent="0.25">
      <c r="A28" s="48"/>
      <c r="B28" s="45"/>
      <c r="C28" s="46"/>
      <c r="D28" s="47"/>
      <c r="E28" s="47"/>
      <c r="F28" s="47"/>
      <c r="G28" s="47"/>
      <c r="H28" s="47"/>
      <c r="I28" s="47"/>
      <c r="J28" s="49"/>
      <c r="K28" s="49"/>
      <c r="L28" s="50"/>
    </row>
    <row r="29" spans="1:12" x14ac:dyDescent="0.25">
      <c r="A29" s="48"/>
      <c r="B29" s="45"/>
      <c r="C29" s="46"/>
      <c r="D29" s="47"/>
      <c r="E29" s="47"/>
      <c r="F29" s="47"/>
      <c r="G29" s="47"/>
      <c r="H29" s="47"/>
      <c r="I29" s="47"/>
      <c r="J29" s="49"/>
      <c r="K29" s="49"/>
      <c r="L29" s="50"/>
    </row>
    <row r="30" spans="1:12" x14ac:dyDescent="0.25">
      <c r="A30" s="48"/>
      <c r="B30" s="45"/>
      <c r="C30" s="46"/>
      <c r="D30" s="47"/>
      <c r="E30" s="47"/>
      <c r="F30" s="47"/>
      <c r="G30" s="47"/>
      <c r="H30" s="47"/>
      <c r="I30" s="47"/>
      <c r="J30" s="49"/>
      <c r="K30" s="49"/>
      <c r="L30" s="50"/>
    </row>
    <row r="31" spans="1:12" x14ac:dyDescent="0.25">
      <c r="A31" s="48"/>
      <c r="B31" s="45"/>
      <c r="C31" s="46"/>
      <c r="D31" s="47"/>
      <c r="E31" s="47"/>
      <c r="F31" s="47"/>
      <c r="G31" s="47"/>
      <c r="H31" s="47"/>
      <c r="I31" s="47"/>
      <c r="J31" s="49"/>
      <c r="K31" s="49"/>
      <c r="L31" s="50"/>
    </row>
    <row r="32" spans="1:12" x14ac:dyDescent="0.25">
      <c r="A32" s="48"/>
      <c r="B32" s="45"/>
      <c r="C32" s="46"/>
      <c r="D32" s="47"/>
      <c r="E32" s="47"/>
      <c r="F32" s="47"/>
      <c r="G32" s="47"/>
      <c r="H32" s="47"/>
      <c r="I32" s="47"/>
      <c r="J32" s="49"/>
      <c r="K32" s="49"/>
      <c r="L32" s="50"/>
    </row>
    <row r="33" spans="1:12" x14ac:dyDescent="0.25">
      <c r="A33" s="48"/>
      <c r="B33" s="45"/>
      <c r="C33" s="46"/>
      <c r="D33" s="47"/>
      <c r="E33" s="47"/>
      <c r="F33" s="47"/>
      <c r="G33" s="47"/>
      <c r="H33" s="47"/>
      <c r="I33" s="47"/>
      <c r="J33" s="49"/>
      <c r="K33" s="49"/>
      <c r="L33" s="50"/>
    </row>
    <row r="34" spans="1:12" x14ac:dyDescent="0.25">
      <c r="A34" s="48"/>
      <c r="B34" s="45"/>
      <c r="C34" s="46"/>
      <c r="D34" s="47"/>
      <c r="E34" s="47"/>
      <c r="F34" s="47"/>
      <c r="G34" s="47"/>
      <c r="H34" s="47"/>
      <c r="I34" s="47"/>
      <c r="J34" s="49"/>
      <c r="K34" s="49"/>
      <c r="L34" s="50"/>
    </row>
    <row r="35" spans="1:12" x14ac:dyDescent="0.25">
      <c r="A35" s="48"/>
      <c r="B35" s="45"/>
      <c r="C35" s="46"/>
      <c r="D35" s="47"/>
      <c r="E35" s="47"/>
      <c r="F35" s="47"/>
      <c r="G35" s="47"/>
      <c r="H35" s="47"/>
      <c r="I35" s="47"/>
      <c r="J35" s="49"/>
      <c r="K35" s="49"/>
      <c r="L35" s="50"/>
    </row>
    <row r="36" spans="1:12" x14ac:dyDescent="0.25">
      <c r="A36" s="48"/>
      <c r="B36" s="45"/>
      <c r="C36" s="46"/>
      <c r="D36" s="47"/>
      <c r="E36" s="47"/>
      <c r="F36" s="47"/>
      <c r="G36" s="47"/>
      <c r="H36" s="47"/>
      <c r="I36" s="47"/>
      <c r="J36" s="49"/>
      <c r="K36" s="49"/>
      <c r="L36" s="50"/>
    </row>
    <row r="37" spans="1:12" x14ac:dyDescent="0.25">
      <c r="A37" s="48"/>
      <c r="B37" s="45"/>
      <c r="C37" s="46"/>
      <c r="D37" s="47"/>
      <c r="E37" s="47"/>
      <c r="F37" s="47"/>
      <c r="G37" s="47"/>
      <c r="H37" s="47"/>
      <c r="I37" s="47"/>
      <c r="J37" s="49"/>
      <c r="K37" s="49"/>
      <c r="L37" s="50"/>
    </row>
    <row r="38" spans="1:12" x14ac:dyDescent="0.25">
      <c r="A38" s="48"/>
      <c r="B38" s="45"/>
      <c r="C38" s="46"/>
      <c r="D38" s="47"/>
      <c r="E38" s="47"/>
      <c r="F38" s="47"/>
      <c r="G38" s="47"/>
      <c r="H38" s="47"/>
      <c r="I38" s="47"/>
      <c r="J38" s="49"/>
      <c r="K38" s="49"/>
      <c r="L38" s="50"/>
    </row>
    <row r="39" spans="1:12" x14ac:dyDescent="0.25">
      <c r="A39" s="48"/>
      <c r="B39" s="45"/>
      <c r="C39" s="46"/>
      <c r="D39" s="47"/>
      <c r="E39" s="47"/>
      <c r="F39" s="47"/>
      <c r="G39" s="47"/>
      <c r="H39" s="47"/>
      <c r="I39" s="47"/>
      <c r="J39" s="49"/>
      <c r="K39" s="49"/>
      <c r="L39" s="50"/>
    </row>
    <row r="40" spans="1:12" x14ac:dyDescent="0.25">
      <c r="A40" s="44"/>
      <c r="B40" s="45"/>
      <c r="C40" s="46"/>
      <c r="D40" s="47"/>
      <c r="E40" s="47"/>
      <c r="F40" s="47"/>
      <c r="G40" s="47"/>
      <c r="H40" s="47"/>
      <c r="I40" s="47"/>
      <c r="J40" s="49"/>
      <c r="K40" s="49"/>
      <c r="L40" s="50"/>
    </row>
    <row r="41" spans="1:12" x14ac:dyDescent="0.25">
      <c r="A41" s="44"/>
      <c r="B41" s="45"/>
      <c r="C41" s="46"/>
      <c r="D41" s="47"/>
      <c r="E41" s="47"/>
      <c r="F41" s="47"/>
      <c r="G41" s="47"/>
      <c r="H41" s="47"/>
      <c r="I41" s="47"/>
      <c r="J41" s="49"/>
      <c r="K41" s="49"/>
      <c r="L41" s="50"/>
    </row>
    <row r="42" spans="1:12" x14ac:dyDescent="0.25">
      <c r="A42" s="44"/>
      <c r="B42" s="45"/>
      <c r="C42" s="46"/>
      <c r="D42" s="47"/>
      <c r="E42" s="47"/>
      <c r="F42" s="47"/>
      <c r="G42" s="47"/>
      <c r="H42" s="47"/>
      <c r="I42" s="47"/>
      <c r="J42" s="49"/>
      <c r="K42" s="49"/>
      <c r="L42" s="50"/>
    </row>
    <row r="43" spans="1:12" x14ac:dyDescent="0.25">
      <c r="A43" s="44"/>
      <c r="B43" s="45"/>
      <c r="C43" s="46"/>
      <c r="D43" s="47"/>
      <c r="E43" s="47"/>
      <c r="F43" s="47"/>
      <c r="G43" s="47"/>
      <c r="H43" s="47"/>
      <c r="I43" s="47"/>
      <c r="J43" s="49"/>
      <c r="K43" s="49"/>
      <c r="L43" s="50"/>
    </row>
    <row r="44" spans="1:12" x14ac:dyDescent="0.25">
      <c r="A44" s="44"/>
      <c r="B44" s="45"/>
      <c r="C44" s="46"/>
      <c r="D44" s="47"/>
      <c r="E44" s="47"/>
      <c r="F44" s="47"/>
      <c r="G44" s="47"/>
      <c r="H44" s="47"/>
      <c r="I44" s="47"/>
      <c r="J44" s="49"/>
      <c r="K44" s="49"/>
      <c r="L44" s="50"/>
    </row>
    <row r="45" spans="1:12" x14ac:dyDescent="0.25">
      <c r="A45" s="44"/>
      <c r="B45" s="45"/>
      <c r="C45" s="46"/>
      <c r="D45" s="47"/>
      <c r="E45" s="47"/>
      <c r="F45" s="47"/>
      <c r="G45" s="47"/>
      <c r="H45" s="47"/>
      <c r="I45" s="47"/>
      <c r="J45" s="49"/>
      <c r="K45" s="49"/>
      <c r="L45" s="50"/>
    </row>
    <row r="46" spans="1:12" x14ac:dyDescent="0.25">
      <c r="A46" s="44"/>
      <c r="B46" s="45"/>
      <c r="C46" s="46"/>
      <c r="D46" s="47"/>
      <c r="E46" s="47"/>
      <c r="F46" s="47"/>
      <c r="G46" s="47"/>
      <c r="H46" s="47"/>
      <c r="I46" s="47"/>
      <c r="J46" s="49"/>
      <c r="K46" s="49"/>
      <c r="L46" s="50"/>
    </row>
    <row r="47" spans="1:12" x14ac:dyDescent="0.25">
      <c r="A47" s="44"/>
      <c r="B47" s="45"/>
      <c r="C47" s="46"/>
      <c r="D47" s="47"/>
      <c r="E47" s="47"/>
      <c r="F47" s="47"/>
      <c r="G47" s="47"/>
      <c r="H47" s="47"/>
      <c r="I47" s="47"/>
      <c r="J47" s="49"/>
      <c r="K47" s="49"/>
      <c r="L47" s="50"/>
    </row>
    <row r="48" spans="1:12" x14ac:dyDescent="0.25">
      <c r="A48" s="44"/>
      <c r="B48" s="45"/>
      <c r="C48" s="46"/>
      <c r="D48" s="47"/>
      <c r="E48" s="47"/>
      <c r="F48" s="47"/>
      <c r="G48" s="47"/>
      <c r="H48" s="47"/>
      <c r="I48" s="47"/>
      <c r="J48" s="49"/>
      <c r="K48" s="49"/>
      <c r="L48" s="50"/>
    </row>
    <row r="49" spans="1:12" x14ac:dyDescent="0.25">
      <c r="A49" s="44"/>
      <c r="B49" s="45"/>
      <c r="C49" s="46"/>
      <c r="D49" s="47"/>
      <c r="E49" s="47"/>
      <c r="F49" s="47"/>
      <c r="G49" s="47"/>
      <c r="H49" s="47"/>
      <c r="I49" s="47"/>
      <c r="J49" s="49"/>
      <c r="K49" s="49"/>
      <c r="L49" s="50"/>
    </row>
    <row r="50" spans="1:12" x14ac:dyDescent="0.25">
      <c r="A50" s="44"/>
      <c r="B50" s="45"/>
      <c r="C50" s="46"/>
      <c r="D50" s="47"/>
      <c r="E50" s="47"/>
      <c r="F50" s="47"/>
      <c r="G50" s="47"/>
      <c r="H50" s="47"/>
      <c r="I50" s="47"/>
      <c r="J50" s="49"/>
      <c r="K50" s="49"/>
      <c r="L50" s="50"/>
    </row>
    <row r="51" spans="1:12" x14ac:dyDescent="0.25">
      <c r="A51" s="44"/>
      <c r="B51" s="45"/>
      <c r="C51" s="46"/>
      <c r="D51" s="47"/>
      <c r="E51" s="47"/>
      <c r="F51" s="47"/>
      <c r="G51" s="47"/>
      <c r="H51" s="47"/>
      <c r="I51" s="47"/>
      <c r="J51" s="49"/>
      <c r="K51" s="49"/>
      <c r="L51" s="50"/>
    </row>
    <row r="52" spans="1:12" x14ac:dyDescent="0.25">
      <c r="A52" s="44"/>
      <c r="B52" s="45"/>
      <c r="C52" s="46"/>
      <c r="D52" s="47"/>
      <c r="E52" s="47"/>
      <c r="F52" s="47"/>
      <c r="G52" s="47"/>
      <c r="H52" s="47"/>
      <c r="I52" s="47"/>
      <c r="J52" s="49"/>
      <c r="K52" s="49"/>
      <c r="L52" s="50"/>
    </row>
    <row r="53" spans="1:12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50"/>
    </row>
    <row r="54" spans="1:12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50"/>
    </row>
    <row r="55" spans="1:12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Alle</vt:lpstr>
      <vt:lpstr>Os vba</vt:lpstr>
      <vt:lpstr>Søvik vba</vt:lpstr>
      <vt:lpstr>Helland vba</vt:lpstr>
      <vt:lpstr>Skjelbreid vba</vt:lpstr>
      <vt:lpstr>Holmefjord vba</vt:lpstr>
      <vt:lpstr>Alle!Utskriftstitler</vt:lpstr>
    </vt:vector>
  </TitlesOfParts>
  <Company>Bergen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Bjørklund Annie</dc:creator>
  <cp:lastModifiedBy>Husdal, Gunhild</cp:lastModifiedBy>
  <cp:lastPrinted>2021-04-27T11:38:05Z</cp:lastPrinted>
  <dcterms:created xsi:type="dcterms:W3CDTF">2015-03-20T11:14:32Z</dcterms:created>
  <dcterms:modified xsi:type="dcterms:W3CDTF">2023-05-26T12:01:11Z</dcterms:modified>
</cp:coreProperties>
</file>