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rgenkommune.sharepoint.com/sites/BergenVann/054  Vannkvalitet/0X Kunder/01 Bjørnafjorden/02 Resultater/01 Rutineprøver/2025/Månedsrapporter/"/>
    </mc:Choice>
  </mc:AlternateContent>
  <xr:revisionPtr revIDLastSave="42" documentId="8_{CB4D8035-954E-44CA-B388-FDA44A406AA8}" xr6:coauthVersionLast="47" xr6:coauthVersionMax="47" xr10:uidLastSave="{DF36457A-1C26-4633-8DDD-6747608AFFCF}"/>
  <bookViews>
    <workbookView xWindow="-96" yWindow="0" windowWidth="30912" windowHeight="16656" xr2:uid="{00000000-000D-0000-FFFF-FFFF00000000}"/>
  </bookViews>
  <sheets>
    <sheet name="Alle" sheetId="2" r:id="rId1"/>
    <sheet name="Os vba" sheetId="3" r:id="rId2"/>
    <sheet name="Søvik vba" sheetId="4" r:id="rId3"/>
    <sheet name="Helland vba" sheetId="6" r:id="rId4"/>
    <sheet name="Skjelbreid vba" sheetId="8" r:id="rId5"/>
  </sheets>
  <definedNames>
    <definedName name="_xlnm.Print_Titles" localSheetId="0">Alle!$19:$20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8" l="1"/>
  <c r="E12" i="8"/>
  <c r="E11" i="8"/>
  <c r="D13" i="8"/>
  <c r="D12" i="8"/>
  <c r="D11" i="8"/>
  <c r="E8" i="8"/>
  <c r="E7" i="8"/>
  <c r="E6" i="8"/>
  <c r="D8" i="8"/>
  <c r="D7" i="8"/>
  <c r="D6" i="8"/>
  <c r="E1" i="8" l="1"/>
  <c r="E1" i="6"/>
  <c r="D14" i="2" l="1"/>
  <c r="D13" i="2"/>
  <c r="D12" i="2"/>
  <c r="E9" i="2"/>
  <c r="E8" i="2"/>
  <c r="E7" i="2"/>
  <c r="D9" i="2"/>
  <c r="D8" i="2"/>
  <c r="D7" i="2"/>
  <c r="E14" i="2"/>
  <c r="E13" i="2"/>
  <c r="E12" i="2"/>
  <c r="E13" i="6" l="1"/>
  <c r="D13" i="6"/>
  <c r="E12" i="6"/>
  <c r="D12" i="6"/>
  <c r="E11" i="6"/>
  <c r="D11" i="6"/>
  <c r="E8" i="6"/>
  <c r="D8" i="6"/>
  <c r="E7" i="6"/>
  <c r="D7" i="6"/>
  <c r="E6" i="6"/>
  <c r="D6" i="6"/>
  <c r="E13" i="4"/>
  <c r="D13" i="4"/>
  <c r="E12" i="4"/>
  <c r="D12" i="4"/>
  <c r="E11" i="4"/>
  <c r="D11" i="4"/>
  <c r="E8" i="4"/>
  <c r="D8" i="4"/>
  <c r="E7" i="4"/>
  <c r="D7" i="4"/>
  <c r="E6" i="4"/>
  <c r="D6" i="4"/>
  <c r="E12" i="3"/>
  <c r="D12" i="3"/>
  <c r="E11" i="3"/>
  <c r="D11" i="3"/>
  <c r="E10" i="3"/>
  <c r="D10" i="3"/>
  <c r="E7" i="3"/>
  <c r="D7" i="3"/>
  <c r="E6" i="3"/>
  <c r="D6" i="3"/>
  <c r="E5" i="3"/>
  <c r="D5" i="3"/>
  <c r="E1" i="4" l="1"/>
</calcChain>
</file>

<file path=xl/sharedStrings.xml><?xml version="1.0" encoding="utf-8"?>
<sst xmlns="http://schemas.openxmlformats.org/spreadsheetml/2006/main" count="325" uniqueCount="64">
  <si>
    <t>Oppsummering vannkvalitet Bjørnafjorden kommune</t>
  </si>
  <si>
    <t>Alle forsyningsområder</t>
  </si>
  <si>
    <t>Bakteriologisk drikkevannskvalitet</t>
  </si>
  <si>
    <t>Parameter</t>
  </si>
  <si>
    <t>Grenseverdi</t>
  </si>
  <si>
    <t>Tiltaksgrense</t>
  </si>
  <si>
    <t>Antall analyser</t>
  </si>
  <si>
    <t>Antall godkjente</t>
  </si>
  <si>
    <t>E.Coli (ant/100 ml)</t>
  </si>
  <si>
    <t>-</t>
  </si>
  <si>
    <t>Intestinale enterokokker (ant/100 ml)</t>
  </si>
  <si>
    <t>Koliforme bakterier (ant/100 ml)</t>
  </si>
  <si>
    <t>Fysisk-/kjemisk drikkevannskvalitet</t>
  </si>
  <si>
    <t>Resultat gjennomsnitt</t>
  </si>
  <si>
    <t>Farge (mg Pt/l)</t>
  </si>
  <si>
    <t>Akseptabel for abb. (anbefalt ≤20)</t>
  </si>
  <si>
    <t>Ingen unormal endring</t>
  </si>
  <si>
    <t>Turbiditet (FNU)</t>
  </si>
  <si>
    <t>Vba: 1, Nett: Akseptabel for abb.</t>
  </si>
  <si>
    <t>Surhetsgrad (pH)</t>
  </si>
  <si>
    <t>6,5 - 9,5</t>
  </si>
  <si>
    <t xml:space="preserve">Merknad: </t>
  </si>
  <si>
    <t>Sted</t>
  </si>
  <si>
    <t>Dato</t>
  </si>
  <si>
    <t>Vannbehandlingsanlegg</t>
  </si>
  <si>
    <t>Surhet</t>
  </si>
  <si>
    <t>Turbiditet</t>
  </si>
  <si>
    <t>Fargetall</t>
  </si>
  <si>
    <t>Koliforme bakterier</t>
  </si>
  <si>
    <t xml:space="preserve">E.Coli </t>
  </si>
  <si>
    <t>Intestinale enterokokker</t>
  </si>
  <si>
    <t>pH</t>
  </si>
  <si>
    <t>FNU</t>
  </si>
  <si>
    <t>mg Pt/l</t>
  </si>
  <si>
    <t>ant/100 ml</t>
  </si>
  <si>
    <t>Oppsummering vannkvalitet Os VBA</t>
  </si>
  <si>
    <t>Merknad</t>
  </si>
  <si>
    <t>Oppsummering vannkvalitet Søvik VBA</t>
  </si>
  <si>
    <t>Oppsummering vannkvalitet Helland VBA</t>
  </si>
  <si>
    <t xml:space="preserve">Merknad     </t>
  </si>
  <si>
    <t>Oppsummering vannkvalitet Skjelbreid VBA</t>
  </si>
  <si>
    <t>Os vba, rentvann</t>
  </si>
  <si>
    <t>Varåsen basseng, ut</t>
  </si>
  <si>
    <t>Os helsestasjon</t>
  </si>
  <si>
    <t>Endelausmarka</t>
  </si>
  <si>
    <t>St. Hanshaugen bas</t>
  </si>
  <si>
    <t>Luranetunet</t>
  </si>
  <si>
    <t>Bjørnen basseng</t>
  </si>
  <si>
    <t>Søre Øyane Naturbarnehage</t>
  </si>
  <si>
    <t>Søre Øyane skule</t>
  </si>
  <si>
    <t>Hagavik kysthospital</t>
  </si>
  <si>
    <t>Nordstrøno pst</t>
  </si>
  <si>
    <t>Tømmernes bro</t>
  </si>
  <si>
    <t>Hegglandsdalen endeledning</t>
  </si>
  <si>
    <t>Lysekloster barnehage</t>
  </si>
  <si>
    <t>Fusa Mekaniske</t>
  </si>
  <si>
    <t>Stallabråtet bas</t>
  </si>
  <si>
    <t>Vengsneset pst</t>
  </si>
  <si>
    <t>Hovdalia pst</t>
  </si>
  <si>
    <t>Os VBA</t>
  </si>
  <si>
    <t>Søvik VBA</t>
  </si>
  <si>
    <t>Helland VBA</t>
  </si>
  <si>
    <t>Skjelbreid VBA</t>
  </si>
  <si>
    <t>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</si>
</sst>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165" fontId="0" fillId="0" borderId="0" xfId="0" applyNumberForma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0" xfId="0" applyFont="1" applyFill="1"/>
    <xf numFmtId="0" fontId="1" fillId="2" borderId="0" xfId="0" applyFont="1" applyFill="1"/>
    <xf numFmtId="0" fontId="11" fillId="2" borderId="0" xfId="0" applyFont="1" applyFill="1"/>
    <xf numFmtId="49" fontId="6" fillId="2" borderId="0" xfId="0" applyNumberFormat="1" applyFont="1" applyFill="1" applyAlignment="1">
      <alignment horizontal="center"/>
    </xf>
    <xf numFmtId="0" fontId="11" fillId="0" borderId="0" xfId="0" applyFont="1"/>
    <xf numFmtId="0" fontId="7" fillId="0" borderId="1" xfId="0" applyFont="1" applyBorder="1"/>
    <xf numFmtId="0" fontId="3" fillId="0" borderId="1" xfId="0" applyFont="1" applyBorder="1"/>
    <xf numFmtId="0" fontId="4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0" borderId="1" xfId="0" quotePrefix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165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8" fillId="0" borderId="0" xfId="0" applyFont="1"/>
    <xf numFmtId="49" fontId="2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164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7"/>
  <sheetViews>
    <sheetView tabSelected="1" topLeftCell="A15" zoomScale="90" zoomScaleNormal="90" workbookViewId="0">
      <selection activeCell="E21" sqref="E21:E53"/>
    </sheetView>
  </sheetViews>
  <sheetFormatPr baseColWidth="10" defaultColWidth="11.44140625" defaultRowHeight="14.4" x14ac:dyDescent="0.3"/>
  <cols>
    <col min="1" max="1" width="44.5546875" customWidth="1"/>
    <col min="2" max="2" width="19.664062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ht="23.4" x14ac:dyDescent="0.45">
      <c r="A1" s="12" t="s">
        <v>0</v>
      </c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27.75" customHeight="1" x14ac:dyDescent="0.4">
      <c r="A3" s="1" t="s">
        <v>1</v>
      </c>
      <c r="B3" s="2"/>
      <c r="C3" s="2"/>
      <c r="D3" s="2"/>
      <c r="E3" s="58" t="s">
        <v>63</v>
      </c>
      <c r="F3" s="3"/>
      <c r="G3" s="3"/>
    </row>
    <row r="4" spans="1:10" ht="21" x14ac:dyDescent="0.4">
      <c r="A4" s="14"/>
      <c r="B4" s="15"/>
      <c r="C4" s="15"/>
      <c r="D4" s="16"/>
      <c r="E4" s="17"/>
      <c r="F4" s="3"/>
      <c r="G4" s="3"/>
    </row>
    <row r="5" spans="1:10" ht="21" customHeight="1" x14ac:dyDescent="0.3">
      <c r="A5" s="24" t="s">
        <v>2</v>
      </c>
      <c r="B5" s="25"/>
      <c r="C5" s="25"/>
      <c r="D5" s="25"/>
      <c r="E5" s="25"/>
      <c r="F5" s="3"/>
      <c r="G5" s="3"/>
    </row>
    <row r="6" spans="1:10" ht="34.5" customHeight="1" x14ac:dyDescent="0.3">
      <c r="A6" s="26" t="s">
        <v>3</v>
      </c>
      <c r="B6" s="27" t="s">
        <v>4</v>
      </c>
      <c r="C6" s="27" t="s">
        <v>5</v>
      </c>
      <c r="D6" s="28" t="s">
        <v>6</v>
      </c>
      <c r="E6" s="28" t="s">
        <v>7</v>
      </c>
      <c r="F6" s="3"/>
      <c r="G6" s="3"/>
    </row>
    <row r="7" spans="1:10" ht="21" customHeight="1" x14ac:dyDescent="0.3">
      <c r="A7" s="4" t="s">
        <v>8</v>
      </c>
      <c r="B7" s="5">
        <v>0</v>
      </c>
      <c r="C7" s="36" t="s">
        <v>9</v>
      </c>
      <c r="D7" s="5">
        <f>COUNT(H21:H67)</f>
        <v>33</v>
      </c>
      <c r="E7" s="5">
        <f>COUNTIF(H21:H67,"=0")</f>
        <v>33</v>
      </c>
      <c r="F7" s="3"/>
      <c r="G7" s="3"/>
      <c r="J7" s="30"/>
    </row>
    <row r="8" spans="1:10" ht="21" customHeight="1" x14ac:dyDescent="0.3">
      <c r="A8" s="4" t="s">
        <v>10</v>
      </c>
      <c r="B8" s="5">
        <v>0</v>
      </c>
      <c r="C8" s="36" t="s">
        <v>9</v>
      </c>
      <c r="D8" s="5">
        <f>COUNT(I21:I67)</f>
        <v>33</v>
      </c>
      <c r="E8" s="5">
        <f>COUNTIF(I21:I67,"=0")</f>
        <v>33</v>
      </c>
      <c r="F8" s="3"/>
      <c r="G8" s="3"/>
      <c r="J8" s="31"/>
    </row>
    <row r="9" spans="1:10" ht="21" customHeight="1" x14ac:dyDescent="0.3">
      <c r="A9" s="22" t="s">
        <v>11</v>
      </c>
      <c r="B9" s="37" t="s">
        <v>9</v>
      </c>
      <c r="C9" s="6">
        <v>0</v>
      </c>
      <c r="D9" s="6">
        <f>COUNT(G21:G67)</f>
        <v>33</v>
      </c>
      <c r="E9" s="6">
        <f>COUNTIF(G21:G67,"=0")</f>
        <v>33</v>
      </c>
      <c r="F9" s="3"/>
      <c r="G9" s="3"/>
      <c r="J9" s="32"/>
    </row>
    <row r="10" spans="1:10" ht="21" customHeight="1" x14ac:dyDescent="0.3">
      <c r="A10" s="24" t="s">
        <v>12</v>
      </c>
      <c r="B10" s="28"/>
      <c r="C10" s="28"/>
      <c r="D10" s="28"/>
      <c r="E10" s="28"/>
      <c r="F10" s="3"/>
      <c r="G10" s="3"/>
    </row>
    <row r="11" spans="1:10" ht="32.25" customHeight="1" x14ac:dyDescent="0.3">
      <c r="A11" s="26" t="s">
        <v>3</v>
      </c>
      <c r="B11" s="27" t="s">
        <v>4</v>
      </c>
      <c r="C11" s="27" t="s">
        <v>5</v>
      </c>
      <c r="D11" s="28" t="s">
        <v>6</v>
      </c>
      <c r="E11" s="29" t="s">
        <v>13</v>
      </c>
      <c r="F11" s="3"/>
      <c r="G11" s="3"/>
    </row>
    <row r="12" spans="1:10" ht="31.2" x14ac:dyDescent="0.3">
      <c r="A12" s="4" t="s">
        <v>14</v>
      </c>
      <c r="B12" s="5" t="s">
        <v>15</v>
      </c>
      <c r="C12" s="5" t="s">
        <v>16</v>
      </c>
      <c r="D12" s="5">
        <f>COUNT(F21:F67)</f>
        <v>33</v>
      </c>
      <c r="E12" s="7">
        <f>AVERAGE(F21:F67)</f>
        <v>6.209090909090909</v>
      </c>
      <c r="F12" s="3"/>
      <c r="G12" s="3"/>
    </row>
    <row r="13" spans="1:10" ht="31.2" x14ac:dyDescent="0.3">
      <c r="A13" s="8" t="s">
        <v>17</v>
      </c>
      <c r="B13" s="5" t="s">
        <v>18</v>
      </c>
      <c r="C13" s="5" t="s">
        <v>16</v>
      </c>
      <c r="D13" s="5">
        <f>COUNT(E21:E67)</f>
        <v>33</v>
      </c>
      <c r="E13" s="7">
        <f>AVERAGE(E21:E67)</f>
        <v>0.16969696969696973</v>
      </c>
      <c r="F13" s="3"/>
      <c r="G13" s="3"/>
    </row>
    <row r="14" spans="1:10" ht="15.6" x14ac:dyDescent="0.3">
      <c r="A14" s="9" t="s">
        <v>19</v>
      </c>
      <c r="B14" s="52" t="s">
        <v>9</v>
      </c>
      <c r="C14" s="10" t="s">
        <v>20</v>
      </c>
      <c r="D14" s="6">
        <f>COUNT(D21:D67)</f>
        <v>33</v>
      </c>
      <c r="E14" s="11">
        <f>AVERAGE(D21:D67)</f>
        <v>7.5727272727272741</v>
      </c>
      <c r="F14" s="3"/>
      <c r="G14" s="3"/>
    </row>
    <row r="15" spans="1:10" ht="21" customHeight="1" x14ac:dyDescent="0.3">
      <c r="A15" s="23" t="s">
        <v>21</v>
      </c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5"/>
      <c r="B16" s="3"/>
      <c r="C16" s="23"/>
      <c r="D16" s="23"/>
      <c r="E16" s="18"/>
      <c r="F16" s="18"/>
      <c r="G16" s="18"/>
      <c r="H16" s="18"/>
      <c r="I16" s="3"/>
    </row>
    <row r="17" spans="1:9" ht="15.6" x14ac:dyDescent="0.3">
      <c r="A17" s="32"/>
      <c r="B17" s="3"/>
      <c r="C17" s="23"/>
      <c r="D17" s="23"/>
      <c r="E17" s="18"/>
      <c r="F17" s="18"/>
      <c r="G17" s="18"/>
      <c r="H17" s="18"/>
      <c r="I17" s="3"/>
    </row>
    <row r="18" spans="1:9" x14ac:dyDescent="0.3">
      <c r="A18" s="3"/>
      <c r="B18" s="3"/>
      <c r="C18" s="3"/>
      <c r="D18" s="3"/>
      <c r="E18" s="19"/>
      <c r="F18" s="19"/>
      <c r="G18" s="19"/>
      <c r="H18" s="19"/>
      <c r="I18" s="3"/>
    </row>
    <row r="19" spans="1:9" x14ac:dyDescent="0.3">
      <c r="A19" s="38" t="s">
        <v>22</v>
      </c>
      <c r="B19" s="39" t="s">
        <v>23</v>
      </c>
      <c r="C19" s="38" t="s">
        <v>24</v>
      </c>
      <c r="D19" s="39" t="s">
        <v>25</v>
      </c>
      <c r="E19" s="39" t="s">
        <v>26</v>
      </c>
      <c r="F19" s="39" t="s">
        <v>27</v>
      </c>
      <c r="G19" s="39" t="s">
        <v>28</v>
      </c>
      <c r="H19" s="39" t="s">
        <v>29</v>
      </c>
      <c r="I19" s="39" t="s">
        <v>30</v>
      </c>
    </row>
    <row r="20" spans="1:9" x14ac:dyDescent="0.3">
      <c r="A20" s="40"/>
      <c r="B20" s="41"/>
      <c r="C20" s="42"/>
      <c r="D20" s="42" t="s">
        <v>31</v>
      </c>
      <c r="E20" s="42" t="s">
        <v>32</v>
      </c>
      <c r="F20" s="42" t="s">
        <v>33</v>
      </c>
      <c r="G20" s="42" t="s">
        <v>34</v>
      </c>
      <c r="H20" s="42" t="s">
        <v>34</v>
      </c>
      <c r="I20" s="42" t="s">
        <v>34</v>
      </c>
    </row>
    <row r="21" spans="1:9" s="56" customFormat="1" x14ac:dyDescent="0.3">
      <c r="A21" s="53" t="s">
        <v>41</v>
      </c>
      <c r="B21" s="54">
        <v>45937</v>
      </c>
      <c r="C21" s="55" t="s">
        <v>59</v>
      </c>
      <c r="D21" s="60">
        <v>7.3</v>
      </c>
      <c r="E21" s="61">
        <v>0.1</v>
      </c>
      <c r="F21" s="60">
        <v>5</v>
      </c>
      <c r="G21" s="55">
        <v>0</v>
      </c>
      <c r="H21" s="55">
        <v>0</v>
      </c>
      <c r="I21" s="55">
        <v>0</v>
      </c>
    </row>
    <row r="22" spans="1:9" s="56" customFormat="1" x14ac:dyDescent="0.3">
      <c r="A22" s="53"/>
      <c r="B22" s="54">
        <v>45944</v>
      </c>
      <c r="C22" s="55" t="s">
        <v>59</v>
      </c>
      <c r="D22" s="60">
        <v>6.8</v>
      </c>
      <c r="E22" s="61">
        <v>0.1</v>
      </c>
      <c r="F22" s="60">
        <v>5</v>
      </c>
      <c r="G22" s="55">
        <v>0</v>
      </c>
      <c r="H22" s="55">
        <v>0</v>
      </c>
      <c r="I22" s="55">
        <v>0</v>
      </c>
    </row>
    <row r="23" spans="1:9" s="56" customFormat="1" x14ac:dyDescent="0.3">
      <c r="A23" s="53"/>
      <c r="B23" s="54">
        <v>45951</v>
      </c>
      <c r="C23" s="55" t="s">
        <v>59</v>
      </c>
      <c r="D23" s="60">
        <v>6.9</v>
      </c>
      <c r="E23" s="61">
        <v>0.1</v>
      </c>
      <c r="F23" s="60">
        <v>5</v>
      </c>
      <c r="G23" s="55">
        <v>0</v>
      </c>
      <c r="H23" s="55">
        <v>0</v>
      </c>
      <c r="I23" s="55">
        <v>0</v>
      </c>
    </row>
    <row r="24" spans="1:9" s="56" customFormat="1" x14ac:dyDescent="0.3">
      <c r="A24" s="53"/>
      <c r="B24" s="54">
        <v>45958</v>
      </c>
      <c r="C24" s="55" t="s">
        <v>59</v>
      </c>
      <c r="D24" s="60">
        <v>7.2</v>
      </c>
      <c r="E24" s="61">
        <v>0.14000000000000001</v>
      </c>
      <c r="F24" s="60">
        <v>5</v>
      </c>
      <c r="G24" s="55">
        <v>0</v>
      </c>
      <c r="H24" s="55">
        <v>0</v>
      </c>
      <c r="I24" s="55">
        <v>0</v>
      </c>
    </row>
    <row r="25" spans="1:9" s="56" customFormat="1" x14ac:dyDescent="0.3">
      <c r="A25" s="53" t="s">
        <v>42</v>
      </c>
      <c r="B25" s="54">
        <v>45937</v>
      </c>
      <c r="C25" s="55" t="s">
        <v>59</v>
      </c>
      <c r="D25" s="60">
        <v>7.4</v>
      </c>
      <c r="E25" s="61">
        <v>0.1</v>
      </c>
      <c r="F25" s="60">
        <v>5</v>
      </c>
      <c r="G25" s="55">
        <v>0</v>
      </c>
      <c r="H25" s="55">
        <v>0</v>
      </c>
      <c r="I25" s="55">
        <v>0</v>
      </c>
    </row>
    <row r="26" spans="1:9" s="56" customFormat="1" x14ac:dyDescent="0.3">
      <c r="A26" s="53"/>
      <c r="B26" s="54">
        <v>45951</v>
      </c>
      <c r="C26" s="55" t="s">
        <v>59</v>
      </c>
      <c r="D26" s="60">
        <v>7</v>
      </c>
      <c r="E26" s="61">
        <v>0.1</v>
      </c>
      <c r="F26" s="60">
        <v>5</v>
      </c>
      <c r="G26" s="55">
        <v>0</v>
      </c>
      <c r="H26" s="55">
        <v>0</v>
      </c>
      <c r="I26" s="55">
        <v>0</v>
      </c>
    </row>
    <row r="27" spans="1:9" s="56" customFormat="1" x14ac:dyDescent="0.3">
      <c r="A27" s="53" t="s">
        <v>43</v>
      </c>
      <c r="B27" s="54">
        <v>45937</v>
      </c>
      <c r="C27" s="55" t="s">
        <v>59</v>
      </c>
      <c r="D27" s="60">
        <v>7.3</v>
      </c>
      <c r="E27" s="61">
        <v>0.1</v>
      </c>
      <c r="F27" s="60">
        <v>5</v>
      </c>
      <c r="G27" s="55">
        <v>0</v>
      </c>
      <c r="H27" s="55">
        <v>0</v>
      </c>
      <c r="I27" s="55">
        <v>0</v>
      </c>
    </row>
    <row r="28" spans="1:9" s="56" customFormat="1" x14ac:dyDescent="0.3">
      <c r="A28" s="53"/>
      <c r="B28" s="54">
        <v>45944</v>
      </c>
      <c r="C28" s="55" t="s">
        <v>59</v>
      </c>
      <c r="D28" s="60">
        <v>7</v>
      </c>
      <c r="E28" s="61">
        <v>0.1</v>
      </c>
      <c r="F28" s="60">
        <v>5</v>
      </c>
      <c r="G28" s="55">
        <v>0</v>
      </c>
      <c r="H28" s="55">
        <v>0</v>
      </c>
      <c r="I28" s="55">
        <v>0</v>
      </c>
    </row>
    <row r="29" spans="1:9" s="56" customFormat="1" x14ac:dyDescent="0.3">
      <c r="A29" s="53"/>
      <c r="B29" s="54">
        <v>45951</v>
      </c>
      <c r="C29" s="55" t="s">
        <v>59</v>
      </c>
      <c r="D29" s="60">
        <v>7</v>
      </c>
      <c r="E29" s="61">
        <v>0.1</v>
      </c>
      <c r="F29" s="60">
        <v>5</v>
      </c>
      <c r="G29" s="55">
        <v>0</v>
      </c>
      <c r="H29" s="55">
        <v>0</v>
      </c>
      <c r="I29" s="55">
        <v>0</v>
      </c>
    </row>
    <row r="30" spans="1:9" s="56" customFormat="1" x14ac:dyDescent="0.3">
      <c r="A30" s="53"/>
      <c r="B30" s="54">
        <v>45958</v>
      </c>
      <c r="C30" s="55" t="s">
        <v>59</v>
      </c>
      <c r="D30" s="60">
        <v>7.6</v>
      </c>
      <c r="E30" s="61">
        <v>0.12</v>
      </c>
      <c r="F30" s="60">
        <v>5</v>
      </c>
      <c r="G30" s="55">
        <v>0</v>
      </c>
      <c r="H30" s="55">
        <v>0</v>
      </c>
      <c r="I30" s="55">
        <v>0</v>
      </c>
    </row>
    <row r="31" spans="1:9" s="56" customFormat="1" x14ac:dyDescent="0.3">
      <c r="A31" s="53" t="s">
        <v>44</v>
      </c>
      <c r="B31" s="54">
        <v>45944</v>
      </c>
      <c r="C31" s="55" t="s">
        <v>59</v>
      </c>
      <c r="D31" s="60">
        <v>9.8000000000000007</v>
      </c>
      <c r="E31" s="61">
        <v>0.1</v>
      </c>
      <c r="F31" s="60">
        <v>6.7</v>
      </c>
      <c r="G31" s="55">
        <v>0</v>
      </c>
      <c r="H31" s="55">
        <v>0</v>
      </c>
      <c r="I31" s="55">
        <v>0</v>
      </c>
    </row>
    <row r="32" spans="1:9" s="56" customFormat="1" x14ac:dyDescent="0.3">
      <c r="A32" s="53"/>
      <c r="B32" s="54">
        <v>45958</v>
      </c>
      <c r="C32" s="55" t="s">
        <v>59</v>
      </c>
      <c r="D32" s="60">
        <v>9.6999999999999993</v>
      </c>
      <c r="E32" s="61">
        <v>0.13</v>
      </c>
      <c r="F32" s="60">
        <v>5</v>
      </c>
      <c r="G32" s="55">
        <v>0</v>
      </c>
      <c r="H32" s="55">
        <v>0</v>
      </c>
      <c r="I32" s="55">
        <v>0</v>
      </c>
    </row>
    <row r="33" spans="1:9" s="56" customFormat="1" x14ac:dyDescent="0.3">
      <c r="A33" s="53" t="s">
        <v>45</v>
      </c>
      <c r="B33" s="54">
        <v>45944</v>
      </c>
      <c r="C33" s="55" t="s">
        <v>59</v>
      </c>
      <c r="D33" s="60">
        <v>7.9</v>
      </c>
      <c r="E33" s="61">
        <v>0.1</v>
      </c>
      <c r="F33" s="60">
        <v>6.1</v>
      </c>
      <c r="G33" s="55">
        <v>0</v>
      </c>
      <c r="H33" s="55">
        <v>0</v>
      </c>
      <c r="I33" s="55">
        <v>0</v>
      </c>
    </row>
    <row r="34" spans="1:9" s="56" customFormat="1" x14ac:dyDescent="0.3">
      <c r="A34" s="53" t="s">
        <v>46</v>
      </c>
      <c r="B34" s="54">
        <v>45944</v>
      </c>
      <c r="C34" s="55" t="s">
        <v>59</v>
      </c>
      <c r="D34" s="60">
        <v>7.2</v>
      </c>
      <c r="E34" s="61">
        <v>0.12</v>
      </c>
      <c r="F34" s="60">
        <v>5.2</v>
      </c>
      <c r="G34" s="55">
        <v>0</v>
      </c>
      <c r="H34" s="55">
        <v>0</v>
      </c>
      <c r="I34" s="55">
        <v>0</v>
      </c>
    </row>
    <row r="35" spans="1:9" s="56" customFormat="1" x14ac:dyDescent="0.3">
      <c r="A35" s="53" t="s">
        <v>47</v>
      </c>
      <c r="B35" s="54">
        <v>45944</v>
      </c>
      <c r="C35" s="55" t="s">
        <v>59</v>
      </c>
      <c r="D35" s="60">
        <v>8.1999999999999993</v>
      </c>
      <c r="E35" s="61">
        <v>0.1</v>
      </c>
      <c r="F35" s="60">
        <v>5</v>
      </c>
      <c r="G35" s="55">
        <v>0</v>
      </c>
      <c r="H35" s="55">
        <v>0</v>
      </c>
      <c r="I35" s="55">
        <v>0</v>
      </c>
    </row>
    <row r="36" spans="1:9" s="56" customFormat="1" x14ac:dyDescent="0.3">
      <c r="A36" s="53" t="s">
        <v>48</v>
      </c>
      <c r="B36" s="54">
        <v>45937</v>
      </c>
      <c r="C36" s="55" t="s">
        <v>59</v>
      </c>
      <c r="D36" s="60">
        <v>7.7</v>
      </c>
      <c r="E36" s="61">
        <v>0.1</v>
      </c>
      <c r="F36" s="60">
        <v>5</v>
      </c>
      <c r="G36" s="55">
        <v>0</v>
      </c>
      <c r="H36" s="55">
        <v>0</v>
      </c>
      <c r="I36" s="55">
        <v>0</v>
      </c>
    </row>
    <row r="37" spans="1:9" s="56" customFormat="1" x14ac:dyDescent="0.3">
      <c r="A37" s="57"/>
      <c r="B37" s="54">
        <v>45951</v>
      </c>
      <c r="C37" s="55" t="s">
        <v>59</v>
      </c>
      <c r="D37" s="60">
        <v>7.3</v>
      </c>
      <c r="E37" s="61">
        <v>0.14000000000000001</v>
      </c>
      <c r="F37" s="60">
        <v>5</v>
      </c>
      <c r="G37" s="55">
        <v>0</v>
      </c>
      <c r="H37" s="55">
        <v>0</v>
      </c>
      <c r="I37" s="55">
        <v>0</v>
      </c>
    </row>
    <row r="38" spans="1:9" s="56" customFormat="1" x14ac:dyDescent="0.3">
      <c r="A38" s="57" t="s">
        <v>49</v>
      </c>
      <c r="B38" s="54">
        <v>45944</v>
      </c>
      <c r="C38" s="55" t="s">
        <v>59</v>
      </c>
      <c r="D38" s="60">
        <v>9</v>
      </c>
      <c r="E38" s="61">
        <v>0.31</v>
      </c>
      <c r="F38" s="60">
        <v>5.9</v>
      </c>
      <c r="G38" s="55">
        <v>0</v>
      </c>
      <c r="H38" s="55">
        <v>0</v>
      </c>
      <c r="I38" s="55">
        <v>0</v>
      </c>
    </row>
    <row r="39" spans="1:9" s="56" customFormat="1" x14ac:dyDescent="0.3">
      <c r="A39" s="57" t="s">
        <v>50</v>
      </c>
      <c r="B39" s="54">
        <v>45937</v>
      </c>
      <c r="C39" s="55" t="s">
        <v>59</v>
      </c>
      <c r="D39" s="60">
        <v>7.4</v>
      </c>
      <c r="E39" s="61">
        <v>0.1</v>
      </c>
      <c r="F39" s="60">
        <v>5</v>
      </c>
      <c r="G39" s="55">
        <v>0</v>
      </c>
      <c r="H39" s="55">
        <v>0</v>
      </c>
      <c r="I39" s="55">
        <v>0</v>
      </c>
    </row>
    <row r="40" spans="1:9" s="56" customFormat="1" x14ac:dyDescent="0.3">
      <c r="A40" s="57"/>
      <c r="B40" s="54">
        <v>45944</v>
      </c>
      <c r="C40" s="55" t="s">
        <v>59</v>
      </c>
      <c r="D40" s="60">
        <v>7.1</v>
      </c>
      <c r="E40" s="61">
        <v>0.1</v>
      </c>
      <c r="F40" s="60">
        <v>5</v>
      </c>
      <c r="G40" s="55">
        <v>0</v>
      </c>
      <c r="H40" s="55">
        <v>0</v>
      </c>
      <c r="I40" s="55">
        <v>0</v>
      </c>
    </row>
    <row r="41" spans="1:9" s="56" customFormat="1" x14ac:dyDescent="0.3">
      <c r="A41" s="57"/>
      <c r="B41" s="54">
        <v>45951</v>
      </c>
      <c r="C41" s="55" t="s">
        <v>59</v>
      </c>
      <c r="D41" s="60">
        <v>7</v>
      </c>
      <c r="E41" s="61">
        <v>0.12</v>
      </c>
      <c r="F41" s="60">
        <v>5</v>
      </c>
      <c r="G41" s="55">
        <v>0</v>
      </c>
      <c r="H41" s="55">
        <v>0</v>
      </c>
      <c r="I41" s="55">
        <v>0</v>
      </c>
    </row>
    <row r="42" spans="1:9" s="56" customFormat="1" x14ac:dyDescent="0.3">
      <c r="A42" s="57"/>
      <c r="B42" s="54">
        <v>45958</v>
      </c>
      <c r="C42" s="55" t="s">
        <v>59</v>
      </c>
      <c r="D42" s="60">
        <v>7.5</v>
      </c>
      <c r="E42" s="61">
        <v>0.11</v>
      </c>
      <c r="F42" s="60">
        <v>5</v>
      </c>
      <c r="G42" s="55">
        <v>0</v>
      </c>
      <c r="H42" s="55">
        <v>0</v>
      </c>
      <c r="I42" s="55">
        <v>0</v>
      </c>
    </row>
    <row r="43" spans="1:9" s="56" customFormat="1" x14ac:dyDescent="0.3">
      <c r="A43" s="57" t="s">
        <v>51</v>
      </c>
      <c r="B43" s="54">
        <v>45937</v>
      </c>
      <c r="C43" s="55" t="s">
        <v>59</v>
      </c>
      <c r="D43" s="60">
        <v>9.6</v>
      </c>
      <c r="E43" s="61">
        <v>0.11</v>
      </c>
      <c r="F43" s="60">
        <v>5</v>
      </c>
      <c r="G43" s="55">
        <v>0</v>
      </c>
      <c r="H43" s="55">
        <v>0</v>
      </c>
      <c r="I43" s="55">
        <v>0</v>
      </c>
    </row>
    <row r="44" spans="1:9" s="56" customFormat="1" x14ac:dyDescent="0.3">
      <c r="A44" s="57" t="s">
        <v>52</v>
      </c>
      <c r="B44" s="54">
        <v>45951</v>
      </c>
      <c r="C44" s="55" t="s">
        <v>59</v>
      </c>
      <c r="D44" s="60">
        <v>7</v>
      </c>
      <c r="E44" s="61">
        <v>0.18</v>
      </c>
      <c r="F44" s="60">
        <v>5</v>
      </c>
      <c r="G44" s="55">
        <v>0</v>
      </c>
      <c r="H44" s="55">
        <v>0</v>
      </c>
      <c r="I44" s="55">
        <v>0</v>
      </c>
    </row>
    <row r="45" spans="1:9" s="56" customFormat="1" x14ac:dyDescent="0.3">
      <c r="A45" s="57" t="s">
        <v>53</v>
      </c>
      <c r="B45" s="54">
        <v>45951</v>
      </c>
      <c r="C45" s="55" t="s">
        <v>59</v>
      </c>
      <c r="D45" s="60">
        <v>8.6999999999999993</v>
      </c>
      <c r="E45" s="61">
        <v>1.2</v>
      </c>
      <c r="F45" s="60">
        <v>5</v>
      </c>
      <c r="G45" s="55">
        <v>0</v>
      </c>
      <c r="H45" s="55">
        <v>0</v>
      </c>
      <c r="I45" s="55">
        <v>0</v>
      </c>
    </row>
    <row r="46" spans="1:9" s="56" customFormat="1" x14ac:dyDescent="0.3">
      <c r="A46" s="57" t="s">
        <v>54</v>
      </c>
      <c r="B46" s="54">
        <v>45937</v>
      </c>
      <c r="C46" s="55" t="s">
        <v>60</v>
      </c>
      <c r="D46" s="60">
        <v>6.9</v>
      </c>
      <c r="E46" s="61">
        <v>0.27</v>
      </c>
      <c r="F46" s="60">
        <v>13</v>
      </c>
      <c r="G46" s="55">
        <v>0</v>
      </c>
      <c r="H46" s="55">
        <v>0</v>
      </c>
      <c r="I46" s="55">
        <v>0</v>
      </c>
    </row>
    <row r="47" spans="1:9" s="56" customFormat="1" x14ac:dyDescent="0.3">
      <c r="A47" s="57"/>
      <c r="B47" s="54">
        <v>45944</v>
      </c>
      <c r="C47" s="55" t="s">
        <v>60</v>
      </c>
      <c r="D47" s="60">
        <v>7</v>
      </c>
      <c r="E47" s="61">
        <v>0.33</v>
      </c>
      <c r="F47" s="60">
        <v>16</v>
      </c>
      <c r="G47" s="55">
        <v>0</v>
      </c>
      <c r="H47" s="55">
        <v>0</v>
      </c>
      <c r="I47" s="55">
        <v>0</v>
      </c>
    </row>
    <row r="48" spans="1:9" s="56" customFormat="1" x14ac:dyDescent="0.3">
      <c r="A48" s="57"/>
      <c r="B48" s="54">
        <v>45951</v>
      </c>
      <c r="C48" s="55" t="s">
        <v>60</v>
      </c>
      <c r="D48" s="60">
        <v>6.9</v>
      </c>
      <c r="E48" s="61">
        <v>0.26</v>
      </c>
      <c r="F48" s="60">
        <v>15</v>
      </c>
      <c r="G48" s="55">
        <v>0</v>
      </c>
      <c r="H48" s="55">
        <v>0</v>
      </c>
      <c r="I48" s="55">
        <v>0</v>
      </c>
    </row>
    <row r="49" spans="1:9" s="56" customFormat="1" x14ac:dyDescent="0.3">
      <c r="A49" s="57"/>
      <c r="B49" s="54">
        <v>45958</v>
      </c>
      <c r="C49" s="55" t="s">
        <v>60</v>
      </c>
      <c r="D49" s="60">
        <v>6.8</v>
      </c>
      <c r="E49" s="61">
        <v>0.23</v>
      </c>
      <c r="F49" s="60">
        <v>12</v>
      </c>
      <c r="G49" s="55">
        <v>0</v>
      </c>
      <c r="H49" s="55">
        <v>0</v>
      </c>
      <c r="I49" s="55">
        <v>0</v>
      </c>
    </row>
    <row r="50" spans="1:9" s="56" customFormat="1" x14ac:dyDescent="0.3">
      <c r="A50" s="57" t="s">
        <v>55</v>
      </c>
      <c r="B50" s="54">
        <v>45958</v>
      </c>
      <c r="C50" s="55" t="s">
        <v>61</v>
      </c>
      <c r="D50" s="60">
        <v>7.2</v>
      </c>
      <c r="E50" s="61">
        <v>0.12</v>
      </c>
      <c r="F50" s="60">
        <v>5</v>
      </c>
      <c r="G50" s="55">
        <v>0</v>
      </c>
      <c r="H50" s="55">
        <v>0</v>
      </c>
      <c r="I50" s="55">
        <v>0</v>
      </c>
    </row>
    <row r="51" spans="1:9" s="56" customFormat="1" x14ac:dyDescent="0.3">
      <c r="A51" s="57" t="s">
        <v>56</v>
      </c>
      <c r="B51" s="54">
        <v>45944</v>
      </c>
      <c r="C51" s="55" t="s">
        <v>61</v>
      </c>
      <c r="D51" s="60">
        <v>7.4</v>
      </c>
      <c r="E51" s="61">
        <v>0.1</v>
      </c>
      <c r="F51" s="60">
        <v>5</v>
      </c>
      <c r="G51" s="55">
        <v>0</v>
      </c>
      <c r="H51" s="55">
        <v>0</v>
      </c>
      <c r="I51" s="55">
        <v>0</v>
      </c>
    </row>
    <row r="52" spans="1:9" s="56" customFormat="1" x14ac:dyDescent="0.3">
      <c r="A52" s="57" t="s">
        <v>57</v>
      </c>
      <c r="B52" s="54">
        <v>45944</v>
      </c>
      <c r="C52" s="55" t="s">
        <v>62</v>
      </c>
      <c r="D52" s="60">
        <v>8.3000000000000007</v>
      </c>
      <c r="E52" s="61">
        <v>0.1</v>
      </c>
      <c r="F52" s="60">
        <v>5</v>
      </c>
      <c r="G52" s="55">
        <v>0</v>
      </c>
      <c r="H52" s="55">
        <v>0</v>
      </c>
      <c r="I52" s="55">
        <v>0</v>
      </c>
    </row>
    <row r="53" spans="1:9" s="56" customFormat="1" x14ac:dyDescent="0.3">
      <c r="A53" s="57" t="s">
        <v>58</v>
      </c>
      <c r="B53" s="54">
        <v>45958</v>
      </c>
      <c r="C53" s="55" t="s">
        <v>62</v>
      </c>
      <c r="D53" s="60">
        <v>6.8</v>
      </c>
      <c r="E53" s="61">
        <v>0.11</v>
      </c>
      <c r="F53" s="60">
        <v>5</v>
      </c>
      <c r="G53" s="55">
        <v>0</v>
      </c>
      <c r="H53" s="55">
        <v>0</v>
      </c>
      <c r="I53" s="55">
        <v>0</v>
      </c>
    </row>
    <row r="54" spans="1:9" s="56" customFormat="1" x14ac:dyDescent="0.3">
      <c r="A54" s="57"/>
      <c r="B54" s="54"/>
      <c r="C54" s="55"/>
      <c r="D54" s="55"/>
      <c r="E54" s="55"/>
      <c r="F54" s="55"/>
      <c r="G54" s="55"/>
      <c r="H54" s="55"/>
      <c r="I54" s="55"/>
    </row>
    <row r="55" spans="1:9" s="56" customFormat="1" x14ac:dyDescent="0.3">
      <c r="A55" s="57"/>
      <c r="B55" s="54"/>
      <c r="C55" s="55"/>
      <c r="D55" s="55"/>
      <c r="E55" s="55"/>
      <c r="F55" s="55"/>
      <c r="G55" s="55"/>
      <c r="H55" s="55"/>
      <c r="I55" s="55"/>
    </row>
    <row r="56" spans="1:9" s="56" customFormat="1" x14ac:dyDescent="0.3">
      <c r="A56" s="57"/>
    </row>
    <row r="57" spans="1:9" s="56" customFormat="1" x14ac:dyDescent="0.3"/>
    <row r="58" spans="1:9" s="56" customFormat="1" x14ac:dyDescent="0.3"/>
    <row r="59" spans="1:9" s="56" customFormat="1" x14ac:dyDescent="0.3"/>
    <row r="60" spans="1:9" s="56" customFormat="1" x14ac:dyDescent="0.3"/>
    <row r="61" spans="1:9" s="56" customFormat="1" x14ac:dyDescent="0.3"/>
    <row r="62" spans="1:9" s="56" customFormat="1" x14ac:dyDescent="0.3"/>
    <row r="63" spans="1:9" s="56" customFormat="1" x14ac:dyDescent="0.3"/>
    <row r="64" spans="1:9" s="56" customFormat="1" x14ac:dyDescent="0.3"/>
    <row r="65" s="56" customFormat="1" x14ac:dyDescent="0.3"/>
    <row r="66" s="56" customFormat="1" x14ac:dyDescent="0.3"/>
    <row r="67" s="56" customFormat="1" x14ac:dyDescent="0.3"/>
    <row r="68" s="56" customFormat="1" x14ac:dyDescent="0.3"/>
    <row r="69" s="56" customFormat="1" x14ac:dyDescent="0.3"/>
    <row r="70" s="56" customFormat="1" x14ac:dyDescent="0.3"/>
    <row r="71" s="56" customFormat="1" x14ac:dyDescent="0.3"/>
    <row r="72" s="56" customFormat="1" x14ac:dyDescent="0.3"/>
    <row r="73" s="56" customFormat="1" x14ac:dyDescent="0.3"/>
    <row r="74" s="56" customFormat="1" x14ac:dyDescent="0.3"/>
    <row r="75" s="56" customFormat="1" x14ac:dyDescent="0.3"/>
    <row r="76" s="56" customFormat="1" x14ac:dyDescent="0.3"/>
    <row r="77" s="56" customFormat="1" x14ac:dyDescent="0.3"/>
  </sheetData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4"/>
  <sheetViews>
    <sheetView topLeftCell="A6" zoomScale="85" zoomScaleNormal="85" workbookViewId="0">
      <selection activeCell="D18" sqref="D18:F42"/>
    </sheetView>
  </sheetViews>
  <sheetFormatPr baseColWidth="10" defaultColWidth="11.44140625" defaultRowHeight="14.4" x14ac:dyDescent="0.3"/>
  <cols>
    <col min="1" max="1" width="44.5546875" customWidth="1"/>
    <col min="2" max="2" width="19.6640625" customWidth="1"/>
    <col min="3" max="3" width="22.5546875" bestFit="1" customWidth="1"/>
    <col min="4" max="4" width="12.88671875" customWidth="1"/>
    <col min="5" max="5" width="15.6640625" customWidth="1"/>
    <col min="7" max="7" width="18.5546875" bestFit="1" customWidth="1"/>
    <col min="9" max="9" width="23.33203125" bestFit="1" customWidth="1"/>
  </cols>
  <sheetData>
    <row r="1" spans="1:10" s="47" customFormat="1" ht="23.4" x14ac:dyDescent="0.45">
      <c r="A1" s="43" t="s">
        <v>35</v>
      </c>
      <c r="B1" s="45"/>
      <c r="C1" s="45"/>
      <c r="D1" s="45"/>
      <c r="E1" s="59" t="s">
        <v>63</v>
      </c>
    </row>
    <row r="2" spans="1:10" ht="15" customHeight="1" x14ac:dyDescent="0.4">
      <c r="A2" s="14"/>
      <c r="B2" s="15"/>
      <c r="C2" s="15"/>
      <c r="D2" s="16"/>
      <c r="E2" s="17"/>
      <c r="F2" s="3"/>
      <c r="G2" s="3"/>
    </row>
    <row r="3" spans="1:10" ht="21" customHeight="1" x14ac:dyDescent="0.3">
      <c r="A3" s="24" t="s">
        <v>2</v>
      </c>
      <c r="B3" s="25"/>
      <c r="C3" s="25"/>
      <c r="D3" s="25"/>
      <c r="E3" s="25"/>
      <c r="F3" s="3"/>
      <c r="G3" s="3"/>
    </row>
    <row r="4" spans="1:10" ht="34.5" customHeight="1" x14ac:dyDescent="0.3">
      <c r="A4" s="26" t="s">
        <v>3</v>
      </c>
      <c r="B4" s="27" t="s">
        <v>4</v>
      </c>
      <c r="C4" s="27" t="s">
        <v>5</v>
      </c>
      <c r="D4" s="28" t="s">
        <v>6</v>
      </c>
      <c r="E4" s="28" t="s">
        <v>7</v>
      </c>
      <c r="F4" s="3"/>
      <c r="G4" s="3"/>
    </row>
    <row r="5" spans="1:10" ht="21" customHeight="1" x14ac:dyDescent="0.3">
      <c r="A5" s="4" t="s">
        <v>8</v>
      </c>
      <c r="B5" s="5">
        <v>0</v>
      </c>
      <c r="C5" s="36" t="s">
        <v>9</v>
      </c>
      <c r="D5" s="5">
        <f>COUNT(H18:H74)</f>
        <v>25</v>
      </c>
      <c r="E5" s="5">
        <f>COUNTIF(H18:H74,"=0")</f>
        <v>25</v>
      </c>
      <c r="F5" s="3"/>
      <c r="G5" s="3"/>
      <c r="J5" s="30"/>
    </row>
    <row r="6" spans="1:10" ht="21" customHeight="1" x14ac:dyDescent="0.3">
      <c r="A6" s="4" t="s">
        <v>10</v>
      </c>
      <c r="B6" s="5">
        <v>0</v>
      </c>
      <c r="C6" s="36" t="s">
        <v>9</v>
      </c>
      <c r="D6" s="5">
        <f>COUNT(I18:I74)</f>
        <v>25</v>
      </c>
      <c r="E6" s="5">
        <f>COUNTIF(I18:I74,"=0")</f>
        <v>25</v>
      </c>
      <c r="F6" s="3"/>
      <c r="G6" s="3"/>
      <c r="J6" s="31"/>
    </row>
    <row r="7" spans="1:10" ht="21" customHeight="1" x14ac:dyDescent="0.3">
      <c r="A7" s="22" t="s">
        <v>11</v>
      </c>
      <c r="B7" s="37" t="s">
        <v>9</v>
      </c>
      <c r="C7" s="6">
        <v>0</v>
      </c>
      <c r="D7" s="6">
        <f>COUNT(G18:G74)</f>
        <v>25</v>
      </c>
      <c r="E7" s="6">
        <f>COUNTIF(G18:G74,"=0")</f>
        <v>25</v>
      </c>
      <c r="F7" s="3"/>
      <c r="G7" s="3"/>
      <c r="J7" s="32"/>
    </row>
    <row r="8" spans="1:10" ht="21" customHeight="1" x14ac:dyDescent="0.3">
      <c r="A8" s="24" t="s">
        <v>12</v>
      </c>
      <c r="B8" s="28"/>
      <c r="C8" s="28"/>
      <c r="D8" s="28"/>
      <c r="E8" s="28"/>
      <c r="F8" s="3"/>
      <c r="G8" s="3"/>
    </row>
    <row r="9" spans="1:10" ht="32.25" customHeight="1" x14ac:dyDescent="0.3">
      <c r="A9" s="26" t="s">
        <v>3</v>
      </c>
      <c r="B9" s="27" t="s">
        <v>4</v>
      </c>
      <c r="C9" s="27" t="s">
        <v>5</v>
      </c>
      <c r="D9" s="28" t="s">
        <v>6</v>
      </c>
      <c r="E9" s="29" t="s">
        <v>13</v>
      </c>
      <c r="F9" s="3"/>
      <c r="G9" s="3"/>
    </row>
    <row r="10" spans="1:10" ht="32.25" customHeight="1" x14ac:dyDescent="0.3">
      <c r="A10" s="4" t="s">
        <v>14</v>
      </c>
      <c r="B10" s="5" t="s">
        <v>15</v>
      </c>
      <c r="C10" s="5" t="s">
        <v>16</v>
      </c>
      <c r="D10" s="5">
        <f>COUNT(F18:F74)</f>
        <v>25</v>
      </c>
      <c r="E10" s="7">
        <f>AVERAGE(F18:F74)</f>
        <v>5.1560000000000006</v>
      </c>
      <c r="F10" s="3"/>
      <c r="G10" s="3"/>
    </row>
    <row r="11" spans="1:10" ht="33.75" customHeight="1" x14ac:dyDescent="0.3">
      <c r="A11" s="8" t="s">
        <v>17</v>
      </c>
      <c r="B11" s="5" t="s">
        <v>18</v>
      </c>
      <c r="C11" s="5" t="s">
        <v>16</v>
      </c>
      <c r="D11" s="5">
        <f>COUNT(E18:E74)</f>
        <v>25</v>
      </c>
      <c r="E11" s="7">
        <f>AVERAGE(E18:E74)</f>
        <v>0.16320000000000004</v>
      </c>
      <c r="F11" s="3"/>
      <c r="G11" s="3"/>
    </row>
    <row r="12" spans="1:10" ht="20.25" customHeight="1" x14ac:dyDescent="0.3">
      <c r="A12" s="9" t="s">
        <v>19</v>
      </c>
      <c r="B12" s="52" t="s">
        <v>9</v>
      </c>
      <c r="C12" s="10" t="s">
        <v>20</v>
      </c>
      <c r="D12" s="6">
        <f>COUNT(D18:D74)</f>
        <v>25</v>
      </c>
      <c r="E12" s="11">
        <f>AVERAGE(D18:D74)</f>
        <v>7.7039999999999997</v>
      </c>
      <c r="F12" s="3"/>
      <c r="G12" s="3"/>
    </row>
    <row r="13" spans="1:10" ht="21" customHeight="1" x14ac:dyDescent="0.3">
      <c r="A13" s="23" t="s">
        <v>36</v>
      </c>
      <c r="B13" s="3"/>
      <c r="C13" s="23"/>
      <c r="D13" s="23"/>
      <c r="E13" s="18"/>
      <c r="F13" s="18"/>
      <c r="G13" s="18"/>
      <c r="H13" s="18"/>
      <c r="I13" s="3"/>
    </row>
    <row r="14" spans="1:10" ht="15.6" x14ac:dyDescent="0.3">
      <c r="A14" s="35"/>
      <c r="B14" s="3"/>
      <c r="C14" s="23"/>
      <c r="D14" s="23"/>
      <c r="E14" s="18"/>
      <c r="F14" s="18"/>
      <c r="G14" s="18"/>
      <c r="H14" s="18"/>
      <c r="I14" s="3"/>
    </row>
    <row r="15" spans="1:10" ht="12.75" customHeight="1" x14ac:dyDescent="0.3">
      <c r="A15" s="32"/>
      <c r="B15" s="3"/>
      <c r="C15" s="23"/>
      <c r="D15" s="23"/>
      <c r="E15" s="18"/>
      <c r="F15" s="18"/>
      <c r="G15" s="18"/>
      <c r="H15" s="18"/>
      <c r="I15" s="3"/>
    </row>
    <row r="16" spans="1:10" x14ac:dyDescent="0.3">
      <c r="A16" s="38" t="s">
        <v>22</v>
      </c>
      <c r="B16" s="39" t="s">
        <v>23</v>
      </c>
      <c r="C16" s="38" t="s">
        <v>24</v>
      </c>
      <c r="D16" s="39" t="s">
        <v>25</v>
      </c>
      <c r="E16" s="39" t="s">
        <v>26</v>
      </c>
      <c r="F16" s="39" t="s">
        <v>27</v>
      </c>
      <c r="G16" s="39" t="s">
        <v>28</v>
      </c>
      <c r="H16" s="39" t="s">
        <v>29</v>
      </c>
      <c r="I16" s="39" t="s">
        <v>30</v>
      </c>
    </row>
    <row r="17" spans="1:9" x14ac:dyDescent="0.3">
      <c r="A17" s="40"/>
      <c r="B17" s="41"/>
      <c r="C17" s="42"/>
      <c r="D17" s="42" t="s">
        <v>31</v>
      </c>
      <c r="E17" s="42" t="s">
        <v>32</v>
      </c>
      <c r="F17" s="42" t="s">
        <v>33</v>
      </c>
      <c r="G17" s="42" t="s">
        <v>34</v>
      </c>
      <c r="H17" s="42" t="s">
        <v>34</v>
      </c>
      <c r="I17" s="42" t="s">
        <v>34</v>
      </c>
    </row>
    <row r="18" spans="1:9" x14ac:dyDescent="0.3">
      <c r="A18" s="20" t="s">
        <v>41</v>
      </c>
      <c r="B18" s="33">
        <v>45937</v>
      </c>
      <c r="C18" s="21" t="s">
        <v>59</v>
      </c>
      <c r="D18" s="63">
        <v>7.3</v>
      </c>
      <c r="E18" s="63">
        <v>0.1</v>
      </c>
      <c r="F18" s="63">
        <v>5</v>
      </c>
      <c r="G18" s="21">
        <v>0</v>
      </c>
      <c r="H18" s="21">
        <v>0</v>
      </c>
      <c r="I18" s="21">
        <v>0</v>
      </c>
    </row>
    <row r="19" spans="1:9" x14ac:dyDescent="0.3">
      <c r="A19" s="20"/>
      <c r="B19" s="33">
        <v>45944</v>
      </c>
      <c r="C19" s="21" t="s">
        <v>59</v>
      </c>
      <c r="D19" s="63">
        <v>6.8</v>
      </c>
      <c r="E19" s="63">
        <v>0.1</v>
      </c>
      <c r="F19" s="63">
        <v>5</v>
      </c>
      <c r="G19" s="21">
        <v>0</v>
      </c>
      <c r="H19" s="21">
        <v>0</v>
      </c>
      <c r="I19" s="21">
        <v>0</v>
      </c>
    </row>
    <row r="20" spans="1:9" x14ac:dyDescent="0.3">
      <c r="A20" s="20"/>
      <c r="B20" s="33">
        <v>45951</v>
      </c>
      <c r="C20" s="21" t="s">
        <v>59</v>
      </c>
      <c r="D20" s="63">
        <v>6.9</v>
      </c>
      <c r="E20" s="63">
        <v>0.1</v>
      </c>
      <c r="F20" s="63">
        <v>5</v>
      </c>
      <c r="G20" s="21">
        <v>0</v>
      </c>
      <c r="H20" s="21">
        <v>0</v>
      </c>
      <c r="I20" s="21">
        <v>0</v>
      </c>
    </row>
    <row r="21" spans="1:9" x14ac:dyDescent="0.3">
      <c r="A21" s="20"/>
      <c r="B21" s="33">
        <v>45958</v>
      </c>
      <c r="C21" s="21" t="s">
        <v>59</v>
      </c>
      <c r="D21" s="63">
        <v>7.2</v>
      </c>
      <c r="E21" s="63">
        <v>0.14000000000000001</v>
      </c>
      <c r="F21" s="63">
        <v>5</v>
      </c>
      <c r="G21" s="21">
        <v>0</v>
      </c>
      <c r="H21" s="21">
        <v>0</v>
      </c>
      <c r="I21" s="21">
        <v>0</v>
      </c>
    </row>
    <row r="22" spans="1:9" x14ac:dyDescent="0.3">
      <c r="A22" s="20" t="s">
        <v>42</v>
      </c>
      <c r="B22" s="33">
        <v>45937</v>
      </c>
      <c r="C22" s="21" t="s">
        <v>59</v>
      </c>
      <c r="D22" s="63">
        <v>7.4</v>
      </c>
      <c r="E22" s="63">
        <v>0.1</v>
      </c>
      <c r="F22" s="63">
        <v>5</v>
      </c>
      <c r="G22" s="21">
        <v>0</v>
      </c>
      <c r="H22" s="21">
        <v>0</v>
      </c>
      <c r="I22" s="21">
        <v>0</v>
      </c>
    </row>
    <row r="23" spans="1:9" x14ac:dyDescent="0.3">
      <c r="A23" s="20"/>
      <c r="B23" s="33">
        <v>45951</v>
      </c>
      <c r="C23" s="21" t="s">
        <v>59</v>
      </c>
      <c r="D23" s="63">
        <v>7</v>
      </c>
      <c r="E23" s="63">
        <v>0.1</v>
      </c>
      <c r="F23" s="63">
        <v>5</v>
      </c>
      <c r="G23" s="21">
        <v>0</v>
      </c>
      <c r="H23" s="21">
        <v>0</v>
      </c>
      <c r="I23" s="21">
        <v>0</v>
      </c>
    </row>
    <row r="24" spans="1:9" x14ac:dyDescent="0.3">
      <c r="A24" s="20" t="s">
        <v>43</v>
      </c>
      <c r="B24" s="33">
        <v>45937</v>
      </c>
      <c r="C24" s="21" t="s">
        <v>59</v>
      </c>
      <c r="D24" s="63">
        <v>7.3</v>
      </c>
      <c r="E24" s="63">
        <v>0.1</v>
      </c>
      <c r="F24" s="63">
        <v>5</v>
      </c>
      <c r="G24" s="21">
        <v>0</v>
      </c>
      <c r="H24" s="21">
        <v>0</v>
      </c>
      <c r="I24" s="21">
        <v>0</v>
      </c>
    </row>
    <row r="25" spans="1:9" x14ac:dyDescent="0.3">
      <c r="A25" s="20"/>
      <c r="B25" s="33">
        <v>45944</v>
      </c>
      <c r="C25" s="21" t="s">
        <v>59</v>
      </c>
      <c r="D25" s="63">
        <v>7</v>
      </c>
      <c r="E25" s="63">
        <v>0.1</v>
      </c>
      <c r="F25" s="63">
        <v>5</v>
      </c>
      <c r="G25" s="21">
        <v>0</v>
      </c>
      <c r="H25" s="21">
        <v>0</v>
      </c>
      <c r="I25" s="21">
        <v>0</v>
      </c>
    </row>
    <row r="26" spans="1:9" x14ac:dyDescent="0.3">
      <c r="A26" s="20"/>
      <c r="B26" s="33">
        <v>45951</v>
      </c>
      <c r="C26" s="21" t="s">
        <v>59</v>
      </c>
      <c r="D26" s="63">
        <v>7</v>
      </c>
      <c r="E26" s="63">
        <v>0.1</v>
      </c>
      <c r="F26" s="63">
        <v>5</v>
      </c>
      <c r="G26" s="21">
        <v>0</v>
      </c>
      <c r="H26" s="21">
        <v>0</v>
      </c>
      <c r="I26" s="21">
        <v>0</v>
      </c>
    </row>
    <row r="27" spans="1:9" x14ac:dyDescent="0.3">
      <c r="A27" s="20"/>
      <c r="B27" s="33">
        <v>45958</v>
      </c>
      <c r="C27" s="21" t="s">
        <v>59</v>
      </c>
      <c r="D27" s="63">
        <v>7.6</v>
      </c>
      <c r="E27" s="63">
        <v>0.12</v>
      </c>
      <c r="F27" s="63">
        <v>5</v>
      </c>
      <c r="G27" s="21">
        <v>0</v>
      </c>
      <c r="H27" s="21">
        <v>0</v>
      </c>
      <c r="I27" s="21">
        <v>0</v>
      </c>
    </row>
    <row r="28" spans="1:9" x14ac:dyDescent="0.3">
      <c r="A28" s="20" t="s">
        <v>44</v>
      </c>
      <c r="B28" s="33">
        <v>45944</v>
      </c>
      <c r="C28" s="21" t="s">
        <v>59</v>
      </c>
      <c r="D28" s="63">
        <v>9.8000000000000007</v>
      </c>
      <c r="E28" s="63">
        <v>0.1</v>
      </c>
      <c r="F28" s="63">
        <v>6.7</v>
      </c>
      <c r="G28" s="21">
        <v>0</v>
      </c>
      <c r="H28" s="21">
        <v>0</v>
      </c>
      <c r="I28" s="21">
        <v>0</v>
      </c>
    </row>
    <row r="29" spans="1:9" x14ac:dyDescent="0.3">
      <c r="A29" s="20"/>
      <c r="B29" s="33">
        <v>45958</v>
      </c>
      <c r="C29" s="21" t="s">
        <v>59</v>
      </c>
      <c r="D29" s="63">
        <v>9.6999999999999993</v>
      </c>
      <c r="E29" s="63">
        <v>0.13</v>
      </c>
      <c r="F29" s="63">
        <v>5</v>
      </c>
      <c r="G29" s="21">
        <v>0</v>
      </c>
      <c r="H29" s="21">
        <v>0</v>
      </c>
      <c r="I29" s="21">
        <v>0</v>
      </c>
    </row>
    <row r="30" spans="1:9" x14ac:dyDescent="0.3">
      <c r="A30" s="20" t="s">
        <v>45</v>
      </c>
      <c r="B30" s="33">
        <v>45944</v>
      </c>
      <c r="C30" s="21" t="s">
        <v>59</v>
      </c>
      <c r="D30" s="63">
        <v>7.9</v>
      </c>
      <c r="E30" s="63">
        <v>0.1</v>
      </c>
      <c r="F30" s="63">
        <v>6.1</v>
      </c>
      <c r="G30" s="21">
        <v>0</v>
      </c>
      <c r="H30" s="21">
        <v>0</v>
      </c>
      <c r="I30" s="21">
        <v>0</v>
      </c>
    </row>
    <row r="31" spans="1:9" x14ac:dyDescent="0.3">
      <c r="A31" s="20" t="s">
        <v>46</v>
      </c>
      <c r="B31" s="33">
        <v>45944</v>
      </c>
      <c r="C31" s="21" t="s">
        <v>59</v>
      </c>
      <c r="D31" s="63">
        <v>7.2</v>
      </c>
      <c r="E31" s="63">
        <v>0.12</v>
      </c>
      <c r="F31" s="63">
        <v>5.2</v>
      </c>
      <c r="G31" s="21">
        <v>0</v>
      </c>
      <c r="H31" s="21">
        <v>0</v>
      </c>
      <c r="I31" s="21">
        <v>0</v>
      </c>
    </row>
    <row r="32" spans="1:9" x14ac:dyDescent="0.3">
      <c r="A32" s="20" t="s">
        <v>47</v>
      </c>
      <c r="B32" s="33">
        <v>45944</v>
      </c>
      <c r="C32" s="21" t="s">
        <v>59</v>
      </c>
      <c r="D32" s="63">
        <v>8.1999999999999993</v>
      </c>
      <c r="E32" s="63">
        <v>0.1</v>
      </c>
      <c r="F32" s="63">
        <v>5</v>
      </c>
      <c r="G32" s="21">
        <v>0</v>
      </c>
      <c r="H32" s="21">
        <v>0</v>
      </c>
      <c r="I32" s="21">
        <v>0</v>
      </c>
    </row>
    <row r="33" spans="1:9" x14ac:dyDescent="0.3">
      <c r="A33" s="20" t="s">
        <v>48</v>
      </c>
      <c r="B33" s="33">
        <v>45937</v>
      </c>
      <c r="C33" s="21" t="s">
        <v>59</v>
      </c>
      <c r="D33" s="63">
        <v>7.7</v>
      </c>
      <c r="E33" s="63">
        <v>0.1</v>
      </c>
      <c r="F33" s="63">
        <v>5</v>
      </c>
      <c r="G33" s="21">
        <v>0</v>
      </c>
      <c r="H33" s="21">
        <v>0</v>
      </c>
      <c r="I33" s="21">
        <v>0</v>
      </c>
    </row>
    <row r="34" spans="1:9" x14ac:dyDescent="0.3">
      <c r="A34" s="20"/>
      <c r="B34" s="33">
        <v>45951</v>
      </c>
      <c r="C34" s="21" t="s">
        <v>59</v>
      </c>
      <c r="D34" s="63">
        <v>7.3</v>
      </c>
      <c r="E34" s="63">
        <v>0.14000000000000001</v>
      </c>
      <c r="F34" s="63">
        <v>5</v>
      </c>
      <c r="G34" s="21">
        <v>0</v>
      </c>
      <c r="H34" s="21">
        <v>0</v>
      </c>
      <c r="I34" s="21">
        <v>0</v>
      </c>
    </row>
    <row r="35" spans="1:9" x14ac:dyDescent="0.3">
      <c r="A35" s="34" t="s">
        <v>49</v>
      </c>
      <c r="B35" s="33">
        <v>45944</v>
      </c>
      <c r="C35" s="21" t="s">
        <v>59</v>
      </c>
      <c r="D35" s="63">
        <v>9</v>
      </c>
      <c r="E35" s="63">
        <v>0.31</v>
      </c>
      <c r="F35" s="63">
        <v>5.9</v>
      </c>
      <c r="G35" s="21">
        <v>0</v>
      </c>
      <c r="H35" s="21">
        <v>0</v>
      </c>
      <c r="I35" s="21">
        <v>0</v>
      </c>
    </row>
    <row r="36" spans="1:9" x14ac:dyDescent="0.3">
      <c r="A36" s="34" t="s">
        <v>50</v>
      </c>
      <c r="B36" s="33">
        <v>45937</v>
      </c>
      <c r="C36" s="21" t="s">
        <v>59</v>
      </c>
      <c r="D36" s="63">
        <v>7.4</v>
      </c>
      <c r="E36" s="63">
        <v>0.1</v>
      </c>
      <c r="F36" s="63">
        <v>5</v>
      </c>
      <c r="G36" s="21">
        <v>0</v>
      </c>
      <c r="H36" s="21">
        <v>0</v>
      </c>
      <c r="I36" s="21">
        <v>0</v>
      </c>
    </row>
    <row r="37" spans="1:9" x14ac:dyDescent="0.3">
      <c r="A37" s="34"/>
      <c r="B37" s="33">
        <v>45944</v>
      </c>
      <c r="C37" s="21" t="s">
        <v>59</v>
      </c>
      <c r="D37" s="63">
        <v>7.1</v>
      </c>
      <c r="E37" s="63">
        <v>0.1</v>
      </c>
      <c r="F37" s="63">
        <v>5</v>
      </c>
      <c r="G37" s="21">
        <v>0</v>
      </c>
      <c r="H37" s="21">
        <v>0</v>
      </c>
      <c r="I37" s="21">
        <v>0</v>
      </c>
    </row>
    <row r="38" spans="1:9" x14ac:dyDescent="0.3">
      <c r="A38" s="34"/>
      <c r="B38" s="33">
        <v>45951</v>
      </c>
      <c r="C38" s="21" t="s">
        <v>59</v>
      </c>
      <c r="D38" s="63">
        <v>7</v>
      </c>
      <c r="E38" s="63">
        <v>0.12</v>
      </c>
      <c r="F38" s="63">
        <v>5</v>
      </c>
      <c r="G38" s="21">
        <v>0</v>
      </c>
      <c r="H38" s="21">
        <v>0</v>
      </c>
      <c r="I38" s="21">
        <v>0</v>
      </c>
    </row>
    <row r="39" spans="1:9" x14ac:dyDescent="0.3">
      <c r="A39" s="34"/>
      <c r="B39" s="33">
        <v>45958</v>
      </c>
      <c r="C39" s="21" t="s">
        <v>59</v>
      </c>
      <c r="D39" s="63">
        <v>7.5</v>
      </c>
      <c r="E39" s="63">
        <v>0.11</v>
      </c>
      <c r="F39" s="63">
        <v>5</v>
      </c>
      <c r="G39" s="21">
        <v>0</v>
      </c>
      <c r="H39" s="21">
        <v>0</v>
      </c>
      <c r="I39" s="21">
        <v>0</v>
      </c>
    </row>
    <row r="40" spans="1:9" x14ac:dyDescent="0.3">
      <c r="A40" s="34" t="s">
        <v>51</v>
      </c>
      <c r="B40" s="33">
        <v>45937</v>
      </c>
      <c r="C40" s="21" t="s">
        <v>59</v>
      </c>
      <c r="D40" s="63">
        <v>9.6</v>
      </c>
      <c r="E40" s="63">
        <v>0.11</v>
      </c>
      <c r="F40" s="63">
        <v>5</v>
      </c>
      <c r="G40" s="21">
        <v>0</v>
      </c>
      <c r="H40" s="21">
        <v>0</v>
      </c>
      <c r="I40" s="21">
        <v>0</v>
      </c>
    </row>
    <row r="41" spans="1:9" x14ac:dyDescent="0.3">
      <c r="A41" s="34" t="s">
        <v>52</v>
      </c>
      <c r="B41" s="33">
        <v>45951</v>
      </c>
      <c r="C41" s="21" t="s">
        <v>59</v>
      </c>
      <c r="D41" s="63">
        <v>7</v>
      </c>
      <c r="E41" s="63">
        <v>0.18</v>
      </c>
      <c r="F41" s="63">
        <v>5</v>
      </c>
      <c r="G41" s="21">
        <v>0</v>
      </c>
      <c r="H41" s="21">
        <v>0</v>
      </c>
      <c r="I41" s="21">
        <v>0</v>
      </c>
    </row>
    <row r="42" spans="1:9" x14ac:dyDescent="0.3">
      <c r="A42" s="34" t="s">
        <v>53</v>
      </c>
      <c r="B42" s="33">
        <v>45951</v>
      </c>
      <c r="C42" s="21" t="s">
        <v>59</v>
      </c>
      <c r="D42" s="63">
        <v>8.6999999999999993</v>
      </c>
      <c r="E42" s="63">
        <v>1.2</v>
      </c>
      <c r="F42" s="63">
        <v>5</v>
      </c>
      <c r="G42" s="21">
        <v>0</v>
      </c>
      <c r="H42" s="21">
        <v>0</v>
      </c>
      <c r="I42" s="21">
        <v>0</v>
      </c>
    </row>
    <row r="43" spans="1:9" x14ac:dyDescent="0.3">
      <c r="A43" s="34"/>
      <c r="B43" s="33"/>
      <c r="C43" s="21"/>
      <c r="D43" s="21"/>
      <c r="E43" s="21"/>
      <c r="F43" s="21"/>
      <c r="G43" s="21"/>
      <c r="H43" s="21"/>
      <c r="I43" s="21"/>
    </row>
    <row r="44" spans="1:9" x14ac:dyDescent="0.3">
      <c r="A44" s="34"/>
      <c r="B44" s="33"/>
      <c r="C44" s="21"/>
      <c r="D44" s="21"/>
      <c r="E44" s="21"/>
      <c r="F44" s="21"/>
      <c r="G44" s="21"/>
      <c r="H44" s="21"/>
      <c r="I44" s="21"/>
    </row>
  </sheetData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3"/>
  <sheetViews>
    <sheetView zoomScale="85" zoomScaleNormal="85" workbookViewId="0">
      <selection activeCell="D19" sqref="D19:F22"/>
    </sheetView>
  </sheetViews>
  <sheetFormatPr baseColWidth="10" defaultColWidth="11.44140625" defaultRowHeight="14.4" x14ac:dyDescent="0.3"/>
  <cols>
    <col min="1" max="1" width="44.5546875" customWidth="1"/>
    <col min="2" max="2" width="19.10937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4" customFormat="1" ht="23.4" x14ac:dyDescent="0.45">
      <c r="A1" s="43" t="s">
        <v>37</v>
      </c>
      <c r="B1" s="44"/>
      <c r="C1" s="44"/>
      <c r="D1" s="44"/>
      <c r="E1" s="46" t="str">
        <f>'Os vba'!E1</f>
        <v>Oktober 2025</v>
      </c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13"/>
      <c r="B3" s="13"/>
      <c r="C3" s="3"/>
      <c r="D3" s="3"/>
      <c r="E3" s="3"/>
      <c r="F3" s="3"/>
      <c r="G3" s="3"/>
    </row>
    <row r="4" spans="1:10" ht="21" customHeight="1" x14ac:dyDescent="0.3">
      <c r="A4" s="50" t="s">
        <v>2</v>
      </c>
      <c r="B4" s="51"/>
      <c r="C4" s="51"/>
      <c r="D4" s="51"/>
      <c r="E4" s="51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6" t="s">
        <v>9</v>
      </c>
      <c r="D6" s="5">
        <f>COUNT(H19:H52)</f>
        <v>4</v>
      </c>
      <c r="E6" s="5">
        <f>COUNTIF(H19:H52,"=0")</f>
        <v>4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6" t="s">
        <v>9</v>
      </c>
      <c r="D7" s="5">
        <f>COUNT(I19:I52)</f>
        <v>4</v>
      </c>
      <c r="E7" s="5">
        <f>COUNTIF(I19:I52,"=0")</f>
        <v>4</v>
      </c>
      <c r="F7" s="3"/>
      <c r="G7" s="3"/>
      <c r="J7" s="31"/>
    </row>
    <row r="8" spans="1:10" ht="21" customHeight="1" x14ac:dyDescent="0.3">
      <c r="A8" s="22" t="s">
        <v>11</v>
      </c>
      <c r="B8" s="37" t="s">
        <v>9</v>
      </c>
      <c r="C8" s="6">
        <v>0</v>
      </c>
      <c r="D8" s="6">
        <f>COUNT(G19:G52)</f>
        <v>4</v>
      </c>
      <c r="E8" s="6">
        <f>COUNTIF(G19:G52,"=0")</f>
        <v>4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COUNT(F19:F52)</f>
        <v>4</v>
      </c>
      <c r="E11" s="7">
        <f>AVERAGE(F19:F52)</f>
        <v>14</v>
      </c>
      <c r="F11" s="3"/>
      <c r="G11" s="3"/>
    </row>
    <row r="12" spans="1:10" ht="36" customHeight="1" x14ac:dyDescent="0.3">
      <c r="A12" s="8" t="s">
        <v>17</v>
      </c>
      <c r="B12" s="5" t="s">
        <v>18</v>
      </c>
      <c r="C12" s="5" t="s">
        <v>16</v>
      </c>
      <c r="D12" s="5">
        <f>COUNT(E19:E52)</f>
        <v>4</v>
      </c>
      <c r="E12" s="7">
        <f>AVERAGE(E19:E52)</f>
        <v>0.27250000000000002</v>
      </c>
      <c r="F12" s="3"/>
      <c r="G12" s="3"/>
    </row>
    <row r="13" spans="1:10" ht="21.75" customHeight="1" x14ac:dyDescent="0.3">
      <c r="A13" s="9" t="s">
        <v>19</v>
      </c>
      <c r="B13" s="52" t="s">
        <v>9</v>
      </c>
      <c r="C13" s="10" t="s">
        <v>20</v>
      </c>
      <c r="D13" s="6">
        <f>COUNT(D19:D52)</f>
        <v>4</v>
      </c>
      <c r="E13" s="11">
        <f>AVERAGE(D19:D52)</f>
        <v>6.9</v>
      </c>
      <c r="F13" s="3"/>
      <c r="G13" s="3"/>
    </row>
    <row r="14" spans="1:10" ht="21" customHeight="1" x14ac:dyDescent="0.3">
      <c r="A14" s="23" t="s">
        <v>36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5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38" t="s">
        <v>22</v>
      </c>
      <c r="B17" s="39" t="s">
        <v>23</v>
      </c>
      <c r="C17" s="38" t="s">
        <v>24</v>
      </c>
      <c r="D17" s="39" t="s">
        <v>25</v>
      </c>
      <c r="E17" s="39" t="s">
        <v>26</v>
      </c>
      <c r="F17" s="39" t="s">
        <v>27</v>
      </c>
      <c r="G17" s="39" t="s">
        <v>28</v>
      </c>
      <c r="H17" s="39" t="s">
        <v>29</v>
      </c>
      <c r="I17" s="39" t="s">
        <v>30</v>
      </c>
    </row>
    <row r="18" spans="1:9" x14ac:dyDescent="0.3">
      <c r="A18" s="40"/>
      <c r="B18" s="41"/>
      <c r="C18" s="42"/>
      <c r="D18" s="42" t="s">
        <v>31</v>
      </c>
      <c r="E18" s="42" t="s">
        <v>32</v>
      </c>
      <c r="F18" s="42" t="s">
        <v>33</v>
      </c>
      <c r="G18" s="42" t="s">
        <v>34</v>
      </c>
      <c r="H18" s="42" t="s">
        <v>34</v>
      </c>
      <c r="I18" s="42" t="s">
        <v>34</v>
      </c>
    </row>
    <row r="19" spans="1:9" x14ac:dyDescent="0.3">
      <c r="A19" s="34" t="s">
        <v>54</v>
      </c>
      <c r="B19" s="33">
        <v>45937</v>
      </c>
      <c r="C19" s="21" t="s">
        <v>60</v>
      </c>
      <c r="D19" s="63">
        <v>6.9</v>
      </c>
      <c r="E19" s="63">
        <v>0.27</v>
      </c>
      <c r="F19" s="63">
        <v>13</v>
      </c>
      <c r="G19" s="21">
        <v>0</v>
      </c>
      <c r="H19" s="21">
        <v>0</v>
      </c>
      <c r="I19" s="21">
        <v>0</v>
      </c>
    </row>
    <row r="20" spans="1:9" x14ac:dyDescent="0.3">
      <c r="A20" s="34"/>
      <c r="B20" s="33">
        <v>45944</v>
      </c>
      <c r="C20" s="21" t="s">
        <v>60</v>
      </c>
      <c r="D20" s="63">
        <v>7</v>
      </c>
      <c r="E20" s="63">
        <v>0.33</v>
      </c>
      <c r="F20" s="63">
        <v>16</v>
      </c>
      <c r="G20" s="21">
        <v>0</v>
      </c>
      <c r="H20" s="21">
        <v>0</v>
      </c>
      <c r="I20" s="21">
        <v>0</v>
      </c>
    </row>
    <row r="21" spans="1:9" x14ac:dyDescent="0.3">
      <c r="A21" s="34"/>
      <c r="B21" s="33">
        <v>45951</v>
      </c>
      <c r="C21" s="21" t="s">
        <v>60</v>
      </c>
      <c r="D21" s="63">
        <v>6.9</v>
      </c>
      <c r="E21" s="63">
        <v>0.26</v>
      </c>
      <c r="F21" s="63">
        <v>15</v>
      </c>
      <c r="G21" s="21">
        <v>0</v>
      </c>
      <c r="H21" s="21">
        <v>0</v>
      </c>
      <c r="I21" s="21">
        <v>0</v>
      </c>
    </row>
    <row r="22" spans="1:9" x14ac:dyDescent="0.3">
      <c r="A22" s="34"/>
      <c r="B22" s="33">
        <v>45958</v>
      </c>
      <c r="C22" s="21" t="s">
        <v>60</v>
      </c>
      <c r="D22" s="63">
        <v>6.8</v>
      </c>
      <c r="E22" s="63">
        <v>0.23</v>
      </c>
      <c r="F22" s="63">
        <v>12</v>
      </c>
      <c r="G22" s="21">
        <v>0</v>
      </c>
      <c r="H22" s="21">
        <v>0</v>
      </c>
      <c r="I22" s="21">
        <v>0</v>
      </c>
    </row>
    <row r="23" spans="1:9" x14ac:dyDescent="0.3">
      <c r="A23" s="34"/>
      <c r="B23" s="33"/>
      <c r="C23" s="21"/>
      <c r="D23" s="21"/>
      <c r="E23" s="21"/>
      <c r="F23" s="21"/>
      <c r="G23" s="21"/>
      <c r="H23" s="21"/>
      <c r="I23" s="21"/>
    </row>
  </sheetData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1"/>
  <sheetViews>
    <sheetView zoomScale="85" zoomScaleNormal="85" workbookViewId="0">
      <selection activeCell="E19" sqref="E19:E20"/>
    </sheetView>
  </sheetViews>
  <sheetFormatPr baseColWidth="10" defaultColWidth="11.44140625" defaultRowHeight="14.4" x14ac:dyDescent="0.3"/>
  <cols>
    <col min="1" max="1" width="44.5546875" customWidth="1"/>
    <col min="2" max="2" width="22.8867187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4" customFormat="1" ht="23.4" x14ac:dyDescent="0.45">
      <c r="A1" s="43" t="s">
        <v>38</v>
      </c>
      <c r="B1" s="44"/>
      <c r="C1" s="44"/>
      <c r="D1" s="44"/>
      <c r="E1" s="46" t="str">
        <f>'Os vba'!E1</f>
        <v>Oktober 2025</v>
      </c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48"/>
      <c r="B3" s="48"/>
      <c r="C3" s="49"/>
      <c r="D3" s="49"/>
      <c r="E3" s="49"/>
      <c r="F3" s="3"/>
      <c r="G3" s="3"/>
    </row>
    <row r="4" spans="1:10" ht="21" customHeight="1" x14ac:dyDescent="0.3">
      <c r="A4" s="50" t="s">
        <v>2</v>
      </c>
      <c r="B4" s="51"/>
      <c r="C4" s="51"/>
      <c r="D4" s="51"/>
      <c r="E4" s="51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6" t="s">
        <v>9</v>
      </c>
      <c r="D6" s="5">
        <f>COUNT(H19:H51)</f>
        <v>2</v>
      </c>
      <c r="E6" s="5">
        <f>COUNTIF(H19:H51,"=0")</f>
        <v>2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6" t="s">
        <v>9</v>
      </c>
      <c r="D7" s="5">
        <f>COUNT(I19:I51)</f>
        <v>2</v>
      </c>
      <c r="E7" s="5">
        <f>COUNTIF(I19:I51,"=0")</f>
        <v>2</v>
      </c>
      <c r="F7" s="3"/>
      <c r="G7" s="3"/>
      <c r="J7" s="31"/>
    </row>
    <row r="8" spans="1:10" ht="21" customHeight="1" x14ac:dyDescent="0.3">
      <c r="A8" s="22" t="s">
        <v>11</v>
      </c>
      <c r="B8" s="37" t="s">
        <v>9</v>
      </c>
      <c r="C8" s="6">
        <v>0</v>
      </c>
      <c r="D8" s="6">
        <f>COUNT(G19:G51)</f>
        <v>2</v>
      </c>
      <c r="E8" s="6">
        <f>COUNTIF(G19:G51,"=0")</f>
        <v>2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COUNT(F19:F51)</f>
        <v>2</v>
      </c>
      <c r="E11" s="7">
        <f>AVERAGE(F19:F51)</f>
        <v>5</v>
      </c>
      <c r="F11" s="3"/>
      <c r="G11" s="3"/>
    </row>
    <row r="12" spans="1:10" ht="31.2" x14ac:dyDescent="0.3">
      <c r="A12" s="8" t="s">
        <v>17</v>
      </c>
      <c r="B12" s="5" t="s">
        <v>18</v>
      </c>
      <c r="C12" s="5" t="s">
        <v>16</v>
      </c>
      <c r="D12" s="5">
        <f>COUNT(E19:E51)</f>
        <v>2</v>
      </c>
      <c r="E12" s="7">
        <f>AVERAGE(E19:E51)</f>
        <v>0.11</v>
      </c>
      <c r="F12" s="3"/>
      <c r="G12" s="3"/>
    </row>
    <row r="13" spans="1:10" ht="20.25" customHeight="1" x14ac:dyDescent="0.3">
      <c r="A13" s="9" t="s">
        <v>19</v>
      </c>
      <c r="B13" s="52" t="s">
        <v>9</v>
      </c>
      <c r="C13" s="10" t="s">
        <v>20</v>
      </c>
      <c r="D13" s="6">
        <f>COUNT(D19:D51)</f>
        <v>2</v>
      </c>
      <c r="E13" s="11">
        <f>AVERAGE(D19:D51)</f>
        <v>7.3000000000000007</v>
      </c>
      <c r="F13" s="3"/>
      <c r="G13" s="3"/>
    </row>
    <row r="14" spans="1:10" ht="21" customHeight="1" x14ac:dyDescent="0.3">
      <c r="A14" s="23" t="s">
        <v>39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5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38" t="s">
        <v>22</v>
      </c>
      <c r="B17" s="39" t="s">
        <v>23</v>
      </c>
      <c r="C17" s="38" t="s">
        <v>24</v>
      </c>
      <c r="D17" s="39" t="s">
        <v>25</v>
      </c>
      <c r="E17" s="39" t="s">
        <v>26</v>
      </c>
      <c r="F17" s="39" t="s">
        <v>27</v>
      </c>
      <c r="G17" s="39" t="s">
        <v>28</v>
      </c>
      <c r="H17" s="39" t="s">
        <v>29</v>
      </c>
      <c r="I17" s="39" t="s">
        <v>30</v>
      </c>
    </row>
    <row r="18" spans="1:9" x14ac:dyDescent="0.3">
      <c r="A18" s="40"/>
      <c r="B18" s="41"/>
      <c r="C18" s="42"/>
      <c r="D18" s="42" t="s">
        <v>31</v>
      </c>
      <c r="E18" s="42" t="s">
        <v>32</v>
      </c>
      <c r="F18" s="42" t="s">
        <v>33</v>
      </c>
      <c r="G18" s="42" t="s">
        <v>34</v>
      </c>
      <c r="H18" s="42" t="s">
        <v>34</v>
      </c>
      <c r="I18" s="42" t="s">
        <v>34</v>
      </c>
    </row>
    <row r="19" spans="1:9" x14ac:dyDescent="0.3">
      <c r="A19" s="34" t="s">
        <v>55</v>
      </c>
      <c r="B19" s="33">
        <v>45958</v>
      </c>
      <c r="C19" s="21" t="s">
        <v>61</v>
      </c>
      <c r="D19" s="21">
        <v>7.2</v>
      </c>
      <c r="E19" s="62">
        <v>0.12</v>
      </c>
      <c r="F19" s="21">
        <v>5</v>
      </c>
      <c r="G19" s="21">
        <v>0</v>
      </c>
      <c r="H19" s="21">
        <v>0</v>
      </c>
      <c r="I19" s="21">
        <v>0</v>
      </c>
    </row>
    <row r="20" spans="1:9" x14ac:dyDescent="0.3">
      <c r="A20" s="34" t="s">
        <v>56</v>
      </c>
      <c r="B20" s="33">
        <v>45944</v>
      </c>
      <c r="C20" s="21" t="s">
        <v>61</v>
      </c>
      <c r="D20" s="21">
        <v>7.4</v>
      </c>
      <c r="E20" s="62">
        <v>0.1</v>
      </c>
      <c r="F20" s="21">
        <v>5</v>
      </c>
      <c r="G20" s="21">
        <v>0</v>
      </c>
      <c r="H20" s="21">
        <v>0</v>
      </c>
      <c r="I20" s="21">
        <v>0</v>
      </c>
    </row>
    <row r="21" spans="1:9" x14ac:dyDescent="0.3">
      <c r="A21" s="34"/>
      <c r="B21" s="33"/>
      <c r="C21" s="21"/>
      <c r="D21" s="21"/>
      <c r="E21" s="21"/>
      <c r="F21" s="21"/>
      <c r="G21" s="21"/>
      <c r="H21" s="21"/>
      <c r="I21" s="21"/>
    </row>
  </sheetData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0"/>
  <sheetViews>
    <sheetView zoomScale="85" zoomScaleNormal="85" workbookViewId="0">
      <selection activeCell="E19" sqref="E19:F20"/>
    </sheetView>
  </sheetViews>
  <sheetFormatPr baseColWidth="10" defaultColWidth="11.44140625" defaultRowHeight="14.4" x14ac:dyDescent="0.3"/>
  <cols>
    <col min="1" max="1" width="44.5546875" customWidth="1"/>
    <col min="2" max="2" width="19.664062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4" customFormat="1" ht="23.4" x14ac:dyDescent="0.45">
      <c r="A1" s="43" t="s">
        <v>40</v>
      </c>
      <c r="B1" s="44"/>
      <c r="C1" s="44"/>
      <c r="D1" s="44"/>
      <c r="E1" s="46" t="str">
        <f>'Os vba'!E1</f>
        <v>Oktober 2025</v>
      </c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48"/>
      <c r="B3" s="48"/>
      <c r="C3" s="49"/>
      <c r="D3" s="49"/>
      <c r="E3" s="49"/>
      <c r="F3" s="3"/>
      <c r="G3" s="3"/>
    </row>
    <row r="4" spans="1:10" ht="21" customHeight="1" x14ac:dyDescent="0.3">
      <c r="A4" s="50" t="s">
        <v>2</v>
      </c>
      <c r="B4" s="51"/>
      <c r="C4" s="51"/>
      <c r="D4" s="51"/>
      <c r="E4" s="51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6" t="s">
        <v>9</v>
      </c>
      <c r="D6" s="5">
        <f>COUNT(H19:H54)</f>
        <v>2</v>
      </c>
      <c r="E6" s="5">
        <f>COUNTIF(H19:H54,"=0")</f>
        <v>2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6" t="s">
        <v>9</v>
      </c>
      <c r="D7" s="5">
        <f>COUNT(I19:I54)</f>
        <v>2</v>
      </c>
      <c r="E7" s="5">
        <f>COUNTIF(I19:I54,"=0")</f>
        <v>2</v>
      </c>
      <c r="F7" s="3"/>
      <c r="G7" s="3"/>
      <c r="J7" s="31"/>
    </row>
    <row r="8" spans="1:10" ht="21" customHeight="1" x14ac:dyDescent="0.3">
      <c r="A8" s="22" t="s">
        <v>11</v>
      </c>
      <c r="B8" s="37" t="s">
        <v>9</v>
      </c>
      <c r="C8" s="6">
        <v>0</v>
      </c>
      <c r="D8" s="6">
        <f>COUNT(G19:G54)</f>
        <v>2</v>
      </c>
      <c r="E8" s="6">
        <f>COUNTIF(G19:G54,"=0")</f>
        <v>2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COUNT(F19:F54)</f>
        <v>2</v>
      </c>
      <c r="E11" s="7">
        <f>AVERAGE(F19:F54)</f>
        <v>5</v>
      </c>
      <c r="F11" s="3"/>
      <c r="G11" s="3"/>
    </row>
    <row r="12" spans="1:10" ht="31.2" x14ac:dyDescent="0.3">
      <c r="A12" s="8" t="s">
        <v>17</v>
      </c>
      <c r="B12" s="5" t="s">
        <v>18</v>
      </c>
      <c r="C12" s="5" t="s">
        <v>16</v>
      </c>
      <c r="D12" s="5">
        <f>COUNT(E19:E54)</f>
        <v>2</v>
      </c>
      <c r="E12" s="7">
        <f>AVERAGE(E19:E54)</f>
        <v>0.10500000000000001</v>
      </c>
      <c r="F12" s="3"/>
      <c r="G12" s="3"/>
    </row>
    <row r="13" spans="1:10" ht="20.25" customHeight="1" x14ac:dyDescent="0.3">
      <c r="A13" s="9" t="s">
        <v>19</v>
      </c>
      <c r="B13" s="52" t="s">
        <v>9</v>
      </c>
      <c r="C13" s="10" t="s">
        <v>20</v>
      </c>
      <c r="D13" s="6">
        <f>COUNT(D19:D54)</f>
        <v>2</v>
      </c>
      <c r="E13" s="11">
        <f>AVERAGE(D19:D54)</f>
        <v>7.5500000000000007</v>
      </c>
      <c r="F13" s="3"/>
      <c r="G13" s="3"/>
    </row>
    <row r="14" spans="1:10" ht="21" customHeight="1" x14ac:dyDescent="0.3">
      <c r="A14" s="23" t="s">
        <v>39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5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38" t="s">
        <v>22</v>
      </c>
      <c r="B17" s="39" t="s">
        <v>23</v>
      </c>
      <c r="C17" s="38" t="s">
        <v>24</v>
      </c>
      <c r="D17" s="39" t="s">
        <v>25</v>
      </c>
      <c r="E17" s="39" t="s">
        <v>26</v>
      </c>
      <c r="F17" s="39" t="s">
        <v>27</v>
      </c>
      <c r="G17" s="39" t="s">
        <v>28</v>
      </c>
      <c r="H17" s="39" t="s">
        <v>29</v>
      </c>
      <c r="I17" s="39" t="s">
        <v>30</v>
      </c>
    </row>
    <row r="18" spans="1:9" x14ac:dyDescent="0.3">
      <c r="A18" s="40"/>
      <c r="B18" s="41"/>
      <c r="C18" s="42"/>
      <c r="D18" s="42" t="s">
        <v>31</v>
      </c>
      <c r="E18" s="42" t="s">
        <v>32</v>
      </c>
      <c r="F18" s="42" t="s">
        <v>33</v>
      </c>
      <c r="G18" s="42" t="s">
        <v>34</v>
      </c>
      <c r="H18" s="42" t="s">
        <v>34</v>
      </c>
      <c r="I18" s="42" t="s">
        <v>34</v>
      </c>
    </row>
    <row r="19" spans="1:9" x14ac:dyDescent="0.3">
      <c r="A19" s="34" t="s">
        <v>57</v>
      </c>
      <c r="B19" s="33">
        <v>45944</v>
      </c>
      <c r="C19" s="21" t="s">
        <v>62</v>
      </c>
      <c r="D19" s="21">
        <v>8.3000000000000007</v>
      </c>
      <c r="E19" s="63">
        <v>0.1</v>
      </c>
      <c r="F19" s="63">
        <v>5</v>
      </c>
      <c r="G19" s="21">
        <v>0</v>
      </c>
      <c r="H19" s="21">
        <v>0</v>
      </c>
      <c r="I19" s="21">
        <v>0</v>
      </c>
    </row>
    <row r="20" spans="1:9" x14ac:dyDescent="0.3">
      <c r="A20" s="34" t="s">
        <v>58</v>
      </c>
      <c r="B20" s="33">
        <v>45958</v>
      </c>
      <c r="C20" s="21" t="s">
        <v>62</v>
      </c>
      <c r="D20" s="21">
        <v>6.8</v>
      </c>
      <c r="E20" s="63">
        <v>0.11</v>
      </c>
      <c r="F20" s="63">
        <v>5</v>
      </c>
      <c r="G20" s="21">
        <v>0</v>
      </c>
      <c r="H20" s="21">
        <v>0</v>
      </c>
      <c r="I20" s="21">
        <v>0</v>
      </c>
    </row>
  </sheetData>
  <pageMargins left="0.7" right="0.7" top="0.75" bottom="0.75" header="0.3" footer="0.3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b82f9b5-08b5-4a1d-8465-b7ecd2f0f8ba">
      <Terms xmlns="http://schemas.microsoft.com/office/infopath/2007/PartnerControls"/>
    </lcf76f155ced4ddcb4097134ff3c332f>
    <TaxCatchAll xmlns="e7f6719a-b21f-49da-9198-786c4124ec4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2253588147147AF2D3DC15220FAF6" ma:contentTypeVersion="15" ma:contentTypeDescription="Opprett et nytt dokument." ma:contentTypeScope="" ma:versionID="5749c174892315118d5a117328e643a3">
  <xsd:schema xmlns:xsd="http://www.w3.org/2001/XMLSchema" xmlns:xs="http://www.w3.org/2001/XMLSchema" xmlns:p="http://schemas.microsoft.com/office/2006/metadata/properties" xmlns:ns1="http://schemas.microsoft.com/sharepoint/v3" xmlns:ns2="0b82f9b5-08b5-4a1d-8465-b7ecd2f0f8ba" xmlns:ns3="e7f6719a-b21f-49da-9198-786c4124ec4d" targetNamespace="http://schemas.microsoft.com/office/2006/metadata/properties" ma:root="true" ma:fieldsID="8400a1a273456a093f3a7ba07ca1442a" ns1:_="" ns2:_="" ns3:_="">
    <xsd:import namespace="http://schemas.microsoft.com/sharepoint/v3"/>
    <xsd:import namespace="0b82f9b5-08b5-4a1d-8465-b7ecd2f0f8ba"/>
    <xsd:import namespace="e7f6719a-b21f-49da-9198-786c4124ec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2f9b5-08b5-4a1d-8465-b7ecd2f0f8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b042b93c-e80a-4863-ae86-999942013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6719a-b21f-49da-9198-786c4124ec4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b8e7973-9406-437c-ba1d-9a64d2e6ecf4}" ma:internalName="TaxCatchAll" ma:showField="CatchAllData" ma:web="e7f6719a-b21f-49da-9198-786c4124ec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98B535-E621-484A-8C22-B7E8BA705201}">
  <ds:schemaRefs>
    <ds:schemaRef ds:uri="http://schemas.microsoft.com/office/2006/documentManagement/types"/>
    <ds:schemaRef ds:uri="http://schemas.microsoft.com/office/infopath/2007/PartnerControls"/>
    <ds:schemaRef ds:uri="24f6791a-f3cb-40e4-bef9-224db31124dd"/>
    <ds:schemaRef ds:uri="http://purl.org/dc/elements/1.1/"/>
    <ds:schemaRef ds:uri="http://schemas.microsoft.com/office/2006/metadata/properties"/>
    <ds:schemaRef ds:uri="80552e6e-3184-4e0f-8dcb-e8bd5581155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59A2650-74D4-43C8-B5D5-F4BC86931269}"/>
</file>

<file path=customXml/itemProps3.xml><?xml version="1.0" encoding="utf-8"?>
<ds:datastoreItem xmlns:ds="http://schemas.openxmlformats.org/officeDocument/2006/customXml" ds:itemID="{E6F3F102-2D98-48C1-905E-BD1E4192BAD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41caaa9-a41a-4e0f-9bf6-05cd1f48d271}" enabled="0" method="" siteId="{d41caaa9-a41a-4e0f-9bf6-05cd1f48d2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1</vt:i4>
      </vt:variant>
    </vt:vector>
  </HeadingPairs>
  <TitlesOfParts>
    <vt:vector size="6" baseType="lpstr">
      <vt:lpstr>Alle</vt:lpstr>
      <vt:lpstr>Os vba</vt:lpstr>
      <vt:lpstr>Søvik vba</vt:lpstr>
      <vt:lpstr>Helland vba</vt:lpstr>
      <vt:lpstr>Skjelbreid vba</vt:lpstr>
      <vt:lpstr>Alle!Utskriftstitler</vt:lpstr>
    </vt:vector>
  </TitlesOfParts>
  <Manager/>
  <Company>Bergen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Bjørklund Annie</dc:creator>
  <cp:keywords/>
  <dc:description/>
  <cp:lastModifiedBy>Hovland, Hege</cp:lastModifiedBy>
  <cp:revision/>
  <dcterms:created xsi:type="dcterms:W3CDTF">2015-03-20T11:14:32Z</dcterms:created>
  <dcterms:modified xsi:type="dcterms:W3CDTF">2025-11-04T13:50:41Z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0x0101005842253588147147AF2D3DC15220FAF6</vt:lpwstr>
  </property>
  <property fmtid="{D5CDD505-2E9C-101B-9397-08002B2CF9AE}" pid="3" name="MediaServiceImageTags">
    <vt:lpwstr/>
  </property>
</Properties>
</file>